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6130"/>
  <workbookPr codeName="ThisWorkbook" defaultThemeVersion="166925"/>
  <bookViews>
    <workbookView xWindow="-110" yWindow="-110" windowWidth="19420" windowHeight="10300" activeTab="1"/>
  </bookViews>
  <sheets>
    <sheet name="Sheet1" sheetId="1" r:id="rId1"/>
    <sheet name="Sheet2" sheetId="2" r:id="rId2"/>
  </sheets>
  <calcPr fullPrecision="1"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<sst xmlns="http://schemas.openxmlformats.org/spreadsheetml/2006/main" uniqueCount="17" count="96">
  <si>
    <t>PAY</t>
  </si>
  <si>
    <t>NON PAY</t>
  </si>
  <si>
    <t>CAPITAL FINANCING</t>
  </si>
  <si>
    <t>INCOME</t>
  </si>
  <si>
    <t>SURPLUS/DEFICIT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</si>
  <si>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</si>
  <si>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</si>
  <si>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</si>
  <si>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</si>
  <si>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</si>
  <si>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</si>
  <si>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</si>
  <si>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</si>
  <si>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£</t>
  </si>
  <si>
    <t xml:space="preserve">BUDGET </t>
  </si>
  <si>
    <t>ACTUAL</t>
  </si>
  <si>
    <t>VARIANCE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</si>
</sst>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#,##0_ ;[Red]\-#,##0\ "/>
  </numFmts>
  <fonts count="3">
    <font>
      <sz val="11"/>
      <color theme="1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b/>
      <u val="single"/>
      <sz val="11"/>
      <color theme="1"/>
      <name val="Calibri"/>
      <family val="2"/>
      <charset val="0"/>
      <scheme val="minor"/>
    </font>
  </fonts>
  <fills count="4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</cellStyleXfs>
  <cellXfs>
    <xf numFmtId="0" fontId="0" fillId="0" borderId="0" xfId="0"/>
    <xf numFmtId="0" fontId="2" fillId="2" borderId="1" xfId="0" applyAlignment="1" applyBorder="1" applyFont="1" applyFill="1">
      <alignment horizontal="center"/>
    </xf>
    <xf numFmtId="0" fontId="0" fillId="2" borderId="1" xfId="0" applyBorder="1" applyFill="1"/>
    <xf numFmtId="164" fontId="0" fillId="2" borderId="1" xfId="0" applyBorder="1" applyNumberFormat="1" applyFill="1"/>
    <xf numFmtId="164" fontId="1" fillId="3" borderId="1" xfId="0" applyBorder="1" applyFont="1" applyNumberFormat="1" applyFill="1"/>
    <xf numFmtId="0" fontId="1" fillId="2" borderId="1" xfId="0" applyBorder="1" applyFont="1" applyFill="1"/>
    <xf numFmtId="0" fontId="1" fillId="3" borderId="1" xfId="0" applyBorder="1" applyFont="1" applyFill="1"/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sheetViews>
    <sheetView view="normal" workbookViewId="0">
      <selection pane="topLeft" activeCell="C9" sqref="C9"/>
    </sheetView>
  </sheetViews>
  <sheetFormatPr defaultRowHeight="14.5"/>
  <cols>
    <col min="1" max="1" width="22.75390625" bestFit="1" customWidth="1"/>
    <col min="2" max="2" width="13.875" bestFit="1" customWidth="1"/>
    <col min="3" max="3" width="28.375" bestFit="1" customWidth="1"/>
    <col min="4" max="4" width="18.25390625" bestFit="1" customWidth="1"/>
    <col min="5" max="5" width="12.625" bestFit="1" customWidth="1"/>
  </cols>
  <sheetData/>
  <pageMargins left="0.7" right="0.7" top="0.75" bottom="0.75" header="0.3" footer="0.3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B1:E71"/>
  <sheetViews>
    <sheetView zoomScale="68" view="normal" tabSelected="1" workbookViewId="0">
      <selection pane="topLeft" activeCell="K64" sqref="K64"/>
    </sheetView>
  </sheetViews>
  <sheetFormatPr defaultRowHeight="14.5"/>
  <cols>
    <col min="2" max="4" width="17.625" bestFit="1" customWidth="1"/>
    <col min="5" max="5" width="14.875" customWidth="1"/>
  </cols>
  <sheetData>
    <row r="1" spans="2:5">
      <c r="B1" s="1" t="s">
        <v>12</v>
      </c>
      <c r="C1" s="1" t="s">
        <v>14</v>
      </c>
      <c r="D1" s="1" t="s">
        <v>15</v>
      </c>
      <c r="E1" s="1" t="s">
        <v>16</v>
      </c>
    </row>
    <row r="2" spans="2:5">
      <c r="B2" s="1"/>
      <c r="C2" s="1" t="s">
        <v>13</v>
      </c>
      <c r="D2" s="1" t="s">
        <v>13</v>
      </c>
      <c r="E2" s="1" t="s">
        <v>13</v>
      </c>
    </row>
    <row r="3" spans="2:5">
      <c r="B3" s="5" t="s">
        <v>0</v>
      </c>
      <c r="C3" s="3">
        <v>1419837</v>
      </c>
      <c r="D3" s="3">
        <v>1225793.3399999999</v>
      </c>
      <c r="E3" s="3">
        <f>D3-C3</f>
        <v>-194043.66000000015</v>
      </c>
    </row>
    <row r="4" spans="2:5">
      <c r="B4" s="5" t="s">
        <v>1</v>
      </c>
      <c r="C4" s="3">
        <v>1467467</v>
      </c>
      <c r="D4" s="3">
        <v>1774849.2799999998</v>
      </c>
      <c r="E4" s="3">
        <f>D4-C4</f>
        <v>307382.2799999998</v>
      </c>
    </row>
    <row r="5" spans="2:5">
      <c r="B5" s="5" t="s">
        <v>2</v>
      </c>
      <c r="C5" s="3">
        <v>357000</v>
      </c>
      <c r="D5" s="3">
        <v>261253</v>
      </c>
      <c r="E5" s="3">
        <f>D5-C5</f>
        <v>-95747</v>
      </c>
    </row>
    <row r="6" spans="2:5">
      <c r="B6" s="5" t="s">
        <v>3</v>
      </c>
      <c r="C6" s="3">
        <v>-5652319</v>
      </c>
      <c r="D6" s="3">
        <v>-5252112.459999999</v>
      </c>
      <c r="E6" s="3">
        <f>D6-C6</f>
        <v>400206.54000000097</v>
      </c>
    </row>
    <row r="7" spans="2:5">
      <c r="B7" s="6" t="s">
        <v>4</v>
      </c>
      <c r="C7" s="4">
        <f>SUM(C3:C6)</f>
        <v>-2408015</v>
      </c>
      <c r="D7" s="4">
        <f>SUM(D3:D6)</f>
        <v>-1990216.8399999994</v>
      </c>
      <c r="E7" s="4">
        <f>SUM(E3:E6)</f>
        <v>417798.16000000061</v>
      </c>
    </row>
    <row r="8" spans="2:5">
      <c r="B8" s="2"/>
      <c r="C8" s="2"/>
      <c r="D8" s="2"/>
      <c r="E8" s="2"/>
    </row>
    <row r="10" spans="2:5">
      <c r="B10" s="1" t="s">
        <v>11</v>
      </c>
      <c r="C10" s="1" t="s">
        <v>14</v>
      </c>
      <c r="D10" s="1" t="s">
        <v>15</v>
      </c>
      <c r="E10" s="1" t="s">
        <v>16</v>
      </c>
    </row>
    <row r="11" spans="2:5">
      <c r="B11" s="1"/>
      <c r="C11" s="1" t="s">
        <v>13</v>
      </c>
      <c r="D11" s="1" t="s">
        <v>13</v>
      </c>
      <c r="E11" s="1" t="s">
        <v>13</v>
      </c>
    </row>
    <row r="12" spans="2:5">
      <c r="B12" s="5" t="s">
        <v>0</v>
      </c>
      <c r="C12" s="3">
        <v>1374753</v>
      </c>
      <c r="D12" s="3">
        <v>1036594.9800000002</v>
      </c>
      <c r="E12" s="3">
        <f>D12-C12</f>
        <v>-338158.01999999979</v>
      </c>
    </row>
    <row r="13" spans="2:5">
      <c r="B13" s="5" t="s">
        <v>1</v>
      </c>
      <c r="C13" s="3">
        <v>1540428</v>
      </c>
      <c r="D13" s="3">
        <v>1725231.24</v>
      </c>
      <c r="E13" s="3">
        <f>D13-C13</f>
        <v>184803.24</v>
      </c>
    </row>
    <row r="14" spans="2:5">
      <c r="B14" s="5" t="s">
        <v>2</v>
      </c>
      <c r="C14" s="3">
        <v>357000</v>
      </c>
      <c r="D14" s="3">
        <v>175620</v>
      </c>
      <c r="E14" s="3">
        <f>D14-C14</f>
        <v>-181380</v>
      </c>
    </row>
    <row r="15" spans="2:5">
      <c r="B15" s="5" t="s">
        <v>3</v>
      </c>
      <c r="C15" s="3">
        <v>-6678156</v>
      </c>
      <c r="D15" s="3">
        <v>-4502047.2899999982</v>
      </c>
      <c r="E15" s="3">
        <f>D15-C15</f>
        <v>2176108.7100000018</v>
      </c>
    </row>
    <row r="16" spans="2:5">
      <c r="B16" s="6" t="s">
        <v>4</v>
      </c>
      <c r="C16" s="4">
        <f>SUM(C12:C15)</f>
        <v>-3405975</v>
      </c>
      <c r="D16" s="4">
        <f>SUM(D12:D15)</f>
        <v>-1564601.069999998</v>
      </c>
      <c r="E16" s="4">
        <f>SUM(E12:E15)</f>
        <v>1841373.930000002</v>
      </c>
    </row>
    <row r="17" spans="2:5">
      <c r="B17" s="2"/>
      <c r="C17" s="2"/>
      <c r="D17" s="2"/>
      <c r="E17" s="2"/>
    </row>
    <row r="19" spans="2:5">
      <c r="B19" s="1" t="s">
        <v>10</v>
      </c>
      <c r="C19" s="1" t="s">
        <v>14</v>
      </c>
      <c r="D19" s="1" t="s">
        <v>15</v>
      </c>
      <c r="E19" s="1" t="s">
        <v>16</v>
      </c>
    </row>
    <row r="20" spans="2:5">
      <c r="B20" s="1"/>
      <c r="C20" s="1" t="s">
        <v>13</v>
      </c>
      <c r="D20" s="1" t="s">
        <v>13</v>
      </c>
      <c r="E20" s="1" t="s">
        <v>13</v>
      </c>
    </row>
    <row r="21" spans="2:5">
      <c r="B21" s="5" t="s">
        <v>0</v>
      </c>
      <c r="C21" s="3">
        <v>1178225</v>
      </c>
      <c r="D21" s="3">
        <v>1178507.96</v>
      </c>
      <c r="E21" s="3">
        <f>D21-C21</f>
        <v>282.95999999996275</v>
      </c>
    </row>
    <row r="22" spans="2:5">
      <c r="B22" s="5" t="s">
        <v>1</v>
      </c>
      <c r="C22" s="3">
        <v>3242454</v>
      </c>
      <c r="D22" s="3">
        <v>3195026.7500000005</v>
      </c>
      <c r="E22" s="3">
        <f>D22-C22</f>
        <v>-47427.249999999534</v>
      </c>
    </row>
    <row r="23" spans="2:5">
      <c r="B23" s="5" t="s">
        <v>2</v>
      </c>
      <c r="C23" s="3">
        <v>350000</v>
      </c>
      <c r="D23" s="3">
        <v>-81403</v>
      </c>
      <c r="E23" s="3">
        <f>D23-C23</f>
        <v>-431403</v>
      </c>
    </row>
    <row r="24" spans="2:5">
      <c r="B24" s="5" t="s">
        <v>3</v>
      </c>
      <c r="C24" s="3">
        <v>-7366189</v>
      </c>
      <c r="D24" s="3">
        <v>-2896817.85</v>
      </c>
      <c r="E24" s="3">
        <f>D24-C24</f>
        <v>4469371.15</v>
      </c>
    </row>
    <row r="25" spans="2:5">
      <c r="B25" s="6" t="s">
        <v>4</v>
      </c>
      <c r="C25" s="4">
        <f>SUM(C21:C24)</f>
        <v>-2595510</v>
      </c>
      <c r="D25" s="4">
        <f>SUM(D21:D24)</f>
        <v>1395313.8600000008</v>
      </c>
      <c r="E25" s="4">
        <f>SUM(E21:E24)</f>
        <v>3990823.8600000008</v>
      </c>
    </row>
    <row r="26" spans="2:5">
      <c r="B26" s="2"/>
      <c r="C26" s="2"/>
      <c r="D26" s="2"/>
      <c r="E26" s="2"/>
    </row>
    <row r="28" spans="2:5">
      <c r="B28" s="1" t="s">
        <v>9</v>
      </c>
      <c r="C28" s="1" t="s">
        <v>14</v>
      </c>
      <c r="D28" s="1" t="s">
        <v>15</v>
      </c>
      <c r="E28" s="1" t="s">
        <v>16</v>
      </c>
    </row>
    <row r="29" spans="2:5">
      <c r="B29" s="1"/>
      <c r="C29" s="1" t="s">
        <v>13</v>
      </c>
      <c r="D29" s="1" t="s">
        <v>13</v>
      </c>
      <c r="E29" s="1" t="s">
        <v>13</v>
      </c>
    </row>
    <row r="30" spans="2:5">
      <c r="B30" s="5" t="s">
        <v>0</v>
      </c>
      <c r="C30" s="3">
        <v>1154966</v>
      </c>
      <c r="D30" s="3">
        <v>1185153.73</v>
      </c>
      <c r="E30" s="3">
        <f>D30-C30</f>
        <v>30187.729999999981</v>
      </c>
    </row>
    <row r="31" spans="2:5">
      <c r="B31" s="5" t="s">
        <v>1</v>
      </c>
      <c r="C31" s="3">
        <v>3218438</v>
      </c>
      <c r="D31" s="3">
        <v>3563167.3800000004</v>
      </c>
      <c r="E31" s="3">
        <f>D31-C31</f>
        <v>344729.38000000035</v>
      </c>
    </row>
    <row r="32" spans="2:5">
      <c r="B32" s="5" t="s">
        <v>2</v>
      </c>
      <c r="C32" s="3">
        <v>350000</v>
      </c>
      <c r="D32" s="3">
        <v>205262</v>
      </c>
      <c r="E32" s="3">
        <f>D32-C32</f>
        <v>-144738</v>
      </c>
    </row>
    <row r="33" spans="2:5">
      <c r="B33" s="5" t="s">
        <v>3</v>
      </c>
      <c r="C33" s="3">
        <v>-7310189</v>
      </c>
      <c r="D33" s="3">
        <v>-6680801.7099999981</v>
      </c>
      <c r="E33" s="3">
        <f>D33-C33</f>
        <v>629387.2900000019</v>
      </c>
    </row>
    <row r="34" spans="2:5">
      <c r="B34" s="6" t="s">
        <v>4</v>
      </c>
      <c r="C34" s="4">
        <f>SUM(C30:C33)</f>
        <v>-2586785</v>
      </c>
      <c r="D34" s="4">
        <f>SUM(D30:D33)</f>
        <v>-1727218.5999999978</v>
      </c>
      <c r="E34" s="4">
        <f>SUM(E30:E33)</f>
        <v>859566.40000000224</v>
      </c>
    </row>
    <row r="35" spans="2:5">
      <c r="B35" s="2"/>
      <c r="C35" s="2"/>
      <c r="D35" s="2"/>
      <c r="E35" s="2"/>
    </row>
    <row r="37" spans="2:5">
      <c r="B37" s="1" t="s">
        <v>8</v>
      </c>
      <c r="C37" s="1" t="s">
        <v>14</v>
      </c>
      <c r="D37" s="1" t="s">
        <v>15</v>
      </c>
      <c r="E37" s="1" t="s">
        <v>16</v>
      </c>
    </row>
    <row r="38" spans="2:5">
      <c r="B38" s="1"/>
      <c r="C38" s="1" t="s">
        <v>13</v>
      </c>
      <c r="D38" s="1" t="s">
        <v>13</v>
      </c>
      <c r="E38" s="1" t="s">
        <v>13</v>
      </c>
    </row>
    <row r="39" spans="2:5">
      <c r="B39" s="5" t="s">
        <v>0</v>
      </c>
      <c r="C39" s="3">
        <v>1150748</v>
      </c>
      <c r="D39" s="3">
        <v>1147852.4</v>
      </c>
      <c r="E39" s="3">
        <f>D39-C39</f>
        <v>-2895.6000000000931</v>
      </c>
    </row>
    <row r="40" spans="2:5">
      <c r="B40" s="5" t="s">
        <v>1</v>
      </c>
      <c r="C40" s="3">
        <v>3388430</v>
      </c>
      <c r="D40" s="3">
        <v>3621965.5300000003</v>
      </c>
      <c r="E40" s="3">
        <f>D40-C40</f>
        <v>233535.53000000026</v>
      </c>
    </row>
    <row r="41" spans="2:5">
      <c r="B41" s="5" t="s">
        <v>2</v>
      </c>
      <c r="C41" s="3"/>
      <c r="D41" s="3"/>
      <c r="E41" s="3">
        <f>D41-C41</f>
        <v>0</v>
      </c>
    </row>
    <row r="42" spans="2:5">
      <c r="B42" s="5" t="s">
        <v>3</v>
      </c>
      <c r="C42" s="3">
        <v>-6734189</v>
      </c>
      <c r="D42" s="3">
        <v>-6208951.3200000012</v>
      </c>
      <c r="E42" s="3">
        <f>D42-C42</f>
        <v>525237.67999999877</v>
      </c>
    </row>
    <row r="43" spans="2:5">
      <c r="B43" s="6" t="s">
        <v>4</v>
      </c>
      <c r="C43" s="4">
        <f>SUM(C39:C42)</f>
        <v>-2195011</v>
      </c>
      <c r="D43" s="4">
        <f>SUM(D39:D42)</f>
        <v>-1439133.3900000015</v>
      </c>
      <c r="E43" s="4">
        <f>SUM(E39:E42)</f>
        <v>755877.60999999894</v>
      </c>
    </row>
    <row r="44" spans="2:5">
      <c r="B44" s="2"/>
      <c r="C44" s="2"/>
      <c r="D44" s="2"/>
      <c r="E44" s="2"/>
    </row>
    <row r="46" spans="2:5">
      <c r="B46" s="1" t="s">
        <v>7</v>
      </c>
      <c r="C46" s="1" t="s">
        <v>14</v>
      </c>
      <c r="D46" s="1" t="s">
        <v>15</v>
      </c>
      <c r="E46" s="1" t="s">
        <v>16</v>
      </c>
    </row>
    <row r="47" spans="2:5">
      <c r="B47" s="1"/>
      <c r="C47" s="1" t="s">
        <v>13</v>
      </c>
      <c r="D47" s="1" t="s">
        <v>13</v>
      </c>
      <c r="E47" s="1" t="s">
        <v>13</v>
      </c>
    </row>
    <row r="48" spans="2:5">
      <c r="B48" s="5" t="s">
        <v>0</v>
      </c>
      <c r="C48" s="3">
        <v>941176</v>
      </c>
      <c r="D48" s="3">
        <v>1079794.67</v>
      </c>
      <c r="E48" s="3">
        <f>D48-C48</f>
        <v>138618.66999999993</v>
      </c>
    </row>
    <row r="49" spans="2:5">
      <c r="B49" s="5" t="s">
        <v>1</v>
      </c>
      <c r="C49" s="3">
        <v>2906500</v>
      </c>
      <c r="D49" s="3">
        <v>3504722.2399999988</v>
      </c>
      <c r="E49" s="3">
        <f>D49-C49</f>
        <v>598222.23999999883</v>
      </c>
    </row>
    <row r="50" spans="2:5">
      <c r="B50" s="5" t="s">
        <v>2</v>
      </c>
      <c r="C50" s="3">
        <v>738533</v>
      </c>
      <c r="D50" s="3">
        <v>588533</v>
      </c>
      <c r="E50" s="3">
        <f>D50-C50</f>
        <v>-150000</v>
      </c>
    </row>
    <row r="51" spans="2:5">
      <c r="B51" s="5" t="s">
        <v>3</v>
      </c>
      <c r="C51" s="3">
        <v>-6021989</v>
      </c>
      <c r="D51" s="3">
        <v>-6281936.3000000007</v>
      </c>
      <c r="E51" s="3">
        <f>D51-C51</f>
        <v>-259947.30000000075</v>
      </c>
    </row>
    <row r="52" spans="2:5">
      <c r="B52" s="6" t="s">
        <v>4</v>
      </c>
      <c r="C52" s="4">
        <f>SUM(C48:C51)</f>
        <v>-1435780</v>
      </c>
      <c r="D52" s="4">
        <f>SUM(D48:D51)</f>
        <v>-1108886.3900000025</v>
      </c>
      <c r="E52" s="4">
        <f>SUM(E48:E51)</f>
        <v>326893.609999998</v>
      </c>
    </row>
    <row r="53" spans="2:5">
      <c r="B53" s="2"/>
      <c r="C53" s="2"/>
      <c r="D53" s="2"/>
      <c r="E53" s="2"/>
    </row>
    <row r="55" spans="2:5">
      <c r="B55" s="1" t="s">
        <v>6</v>
      </c>
      <c r="C55" s="1" t="s">
        <v>14</v>
      </c>
      <c r="D55" s="1" t="s">
        <v>15</v>
      </c>
      <c r="E55" s="1" t="s">
        <v>16</v>
      </c>
    </row>
    <row r="56" spans="2:5">
      <c r="B56" s="1"/>
      <c r="C56" s="1" t="s">
        <v>13</v>
      </c>
      <c r="D56" s="1" t="s">
        <v>13</v>
      </c>
      <c r="E56" s="1" t="s">
        <v>13</v>
      </c>
    </row>
    <row r="57" spans="2:5">
      <c r="B57" s="5" t="s">
        <v>0</v>
      </c>
      <c r="C57" s="3">
        <v>922359</v>
      </c>
      <c r="D57" s="3">
        <v>987601.76</v>
      </c>
      <c r="E57" s="3">
        <f>D57-C57</f>
        <v>65242.760000000009</v>
      </c>
    </row>
    <row r="58" spans="2:5">
      <c r="B58" s="5" t="s">
        <v>1</v>
      </c>
      <c r="C58" s="3">
        <v>2907641</v>
      </c>
      <c r="D58" s="3">
        <v>3368131.5700000017</v>
      </c>
      <c r="E58" s="3">
        <f>D58-C58</f>
        <v>460490.5700000017</v>
      </c>
    </row>
    <row r="59" spans="2:5">
      <c r="B59" s="5" t="s">
        <v>2</v>
      </c>
      <c r="C59" s="3">
        <v>583959</v>
      </c>
      <c r="D59" s="3">
        <v>667887.02</v>
      </c>
      <c r="E59" s="3">
        <f>D59-C59</f>
        <v>83928.020000000019</v>
      </c>
    </row>
    <row r="60" spans="2:5">
      <c r="B60" s="5" t="s">
        <v>3</v>
      </c>
      <c r="C60" s="3">
        <v>-5877333</v>
      </c>
      <c r="D60" s="3">
        <v>-5836755.97</v>
      </c>
      <c r="E60" s="3">
        <f>D60-C60</f>
        <v>40577.030000000261</v>
      </c>
    </row>
    <row r="61" spans="2:5">
      <c r="B61" s="6" t="s">
        <v>4</v>
      </c>
      <c r="C61" s="4">
        <f>SUM(C57:C60)</f>
        <v>-1463374</v>
      </c>
      <c r="D61" s="4">
        <f>SUM(D57:D60)</f>
        <v>-813135.61999999825</v>
      </c>
      <c r="E61" s="4">
        <f>SUM(E57:E60)</f>
        <v>650238.380000002</v>
      </c>
    </row>
    <row r="62" spans="2:5">
      <c r="B62" s="2"/>
      <c r="C62" s="2"/>
      <c r="D62" s="2"/>
      <c r="E62" s="2"/>
    </row>
    <row r="64" spans="2:5">
      <c r="B64" s="1" t="s">
        <v>5</v>
      </c>
      <c r="C64" s="1" t="s">
        <v>14</v>
      </c>
      <c r="D64" s="1" t="s">
        <v>15</v>
      </c>
      <c r="E64" s="1" t="s">
        <v>16</v>
      </c>
    </row>
    <row r="65" spans="2:5">
      <c r="B65" s="1"/>
      <c r="C65" s="1" t="s">
        <v>13</v>
      </c>
      <c r="D65" s="1" t="s">
        <v>13</v>
      </c>
      <c r="E65" s="1" t="s">
        <v>13</v>
      </c>
    </row>
    <row r="66" spans="2:5">
      <c r="B66" s="5" t="s">
        <v>0</v>
      </c>
      <c r="C66" s="3">
        <v>881053</v>
      </c>
      <c r="D66" s="3">
        <v>870242.07</v>
      </c>
      <c r="E66" s="3">
        <f>D66-C66</f>
        <v>-10810.930000000051</v>
      </c>
    </row>
    <row r="67" spans="2:5">
      <c r="B67" s="5" t="s">
        <v>1</v>
      </c>
      <c r="C67" s="3">
        <v>2973144</v>
      </c>
      <c r="D67" s="3">
        <v>3364560.32</v>
      </c>
      <c r="E67" s="3">
        <f>D67-C67</f>
        <v>391416.31999999983</v>
      </c>
    </row>
    <row r="68" spans="2:5">
      <c r="B68" s="5" t="s">
        <v>2</v>
      </c>
      <c r="C68" s="3"/>
      <c r="D68" s="3"/>
      <c r="E68" s="3">
        <f>D68-C68</f>
        <v>0</v>
      </c>
    </row>
    <row r="69" spans="2:5">
      <c r="B69" s="5" t="s">
        <v>3</v>
      </c>
      <c r="C69" s="3">
        <v>-5463333</v>
      </c>
      <c r="D69" s="3">
        <v>-5569611.39</v>
      </c>
      <c r="E69" s="3">
        <f>D69-C69</f>
        <v>-106278.38999999966</v>
      </c>
    </row>
    <row r="70" spans="2:5">
      <c r="B70" s="6" t="s">
        <v>4</v>
      </c>
      <c r="C70" s="4">
        <f>SUM(C66:C69)</f>
        <v>-1609136</v>
      </c>
      <c r="D70" s="4">
        <f>SUM(D66:D69)</f>
        <v>-1334809</v>
      </c>
      <c r="E70" s="4">
        <f>SUM(E66:E69)</f>
        <v>274327.00000000012</v>
      </c>
    </row>
    <row r="71" spans="2:5">
      <c r="B71" s="2"/>
      <c r="C71" s="2"/>
      <c r="D71" s="2"/>
      <c r="E71" s="2"/>
    </row>
  </sheetData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MORLEY, Kerry</dc:creator>
  <cp:keywords/>
  <cp:lastModifiedBy>Mr Jonathan Mylward</cp:lastModifiedBy>
  <dcterms:created xsi:type="dcterms:W3CDTF">2023-10-11T06:37:09Z</dcterms:created>
  <dcterms:modified xsi:type="dcterms:W3CDTF">2023-10-13T12:21:18Z</dcterms:modified>
  <dc:subject/>
  <dc:title>Parking accounts from 2015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