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5" rupBuild="25601"/>
  <workbookPr codeName="ThisWorkbook" defaultThemeVersion="124226"/>
  <bookViews>
    <workbookView xWindow="-110" yWindow="-110" windowWidth="19420" windowHeight="10300" firstSheet="2" activeTab="2"/>
  </bookViews>
  <sheets>
    <sheet name="Stage 1 Project Mandate" sheetId="2" r:id="rId1" state="hidden"/>
    <sheet name="Stage 2 Business Case" sheetId="7" r:id="rId2" state="hidden"/>
    <sheet name="Full Business Case" sheetId="11" r:id="rId3"/>
    <sheet name="Data" sheetId="12" r:id="rId4" state="hidden"/>
    <sheet name="Commercial PRP Business Case" sheetId="9" r:id="rId5" state="hidden"/>
    <sheet name="Invest2Save info(If applicable)" sheetId="10" r:id="rId6" state="hidden"/>
  </sheets>
  <definedNames>
    <definedName name="Amanda1" comment="">#REF!</definedName>
    <definedName name="Amanda2" comment="">#REF!</definedName>
    <definedName name="Amandastu" comment="">OFFSET(#REF!,#REF!,0):OFFSET(#REF!,#REF!+#REF!,0)</definedName>
    <definedName name="Decision" comment="">Data!$A$124:$A$127</definedName>
    <definedName name="Director" comment="">Data!$A$89:$A$100</definedName>
    <definedName name="Impact" comment="">Data!$B$130:$B$135</definedName>
    <definedName name="KPI" comment="">OFFSET(Data!$B$4,MATCH('Full Business Case'!$B$18,Data!$A$5:$A$83,0),0):OFFSET(Data!$B$4,MATCH('Full Business Case'!$B$18,Data!$A$5:$A$83,0)+COUNTIF(Data!$A$5:$A$83,'Full Business Case'!$B$18)-1,0)</definedName>
    <definedName name="KPIMandate" comment="">OFFSET(Data!$B$4,MATCH('Stage 1 Project Mandate'!$B$11:$I$11,Data!$A$5:$A$83,0),0):OFFSET(Data!$B$4,MATCH('Stage 1 Project Mandate'!$B$11:$I$11,Data!$A$5:$A$83,0)+COUNTIF(Data!$A$5:$A$83,'Stage 1 Project Mandate'!$B$11:$I$11)-1,0)</definedName>
    <definedName name="Likelihood" comment="">Data!$A$130:$A$135</definedName>
    <definedName name="Outcome" comment="">Data!$A$115:$A$120</definedName>
    <definedName name="Overall" comment="">Data!$C$130:$C$135</definedName>
    <definedName name="Portfolio" comment="">Data!$A$104:$A$111</definedName>
    <definedName name="_xlnm.Print_Area" comment="" localSheetId="0">'Stage 1 Project Mandate'!$A$1:$J$46</definedName>
    <definedName name="_xlnm.Print_Area" comment="" localSheetId="1">'Stage 2 Business Case'!$A$1:$H$76</definedName>
    <definedName name="Test1" comment="">OFFSET(#REF!,#REF!,0):OFFSET(#REF!,#REF!,0)</definedName>
  </definedNames>
  <calcPr fullPrecision="1"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AY411R</author>
  </authors>
  <commentList>
    <comment ref="B9" authorId="0">
      <text>
        <r>
          <t/>
        </r>
        <r>
          <rPr>
            <b/>
            <sz val="8"/>
            <color indexed="81"/>
            <rFont val="Tahoma"/>
            <family val="2"/>
            <charset val="0"/>
          </rPr>
          <t>ENTER AS NEGATIVE VALUE</t>
        </r>
        <r>
          <rPr>
            <sz val="8"/>
            <color indexed="81"/>
            <rFont val="Tahoma"/>
            <family val="2"/>
            <charset val="0"/>
          </rPr>
          <t xml:space="preserve">
</t>
        </r>
      </text>
    </comment>
    <comment ref="B14" authorId="0">
      <text>
        <r>
          <t/>
        </r>
        <r>
          <rPr>
            <b/>
            <sz val="8"/>
            <color indexed="81"/>
            <rFont val="Tahoma"/>
            <family val="2"/>
            <charset val="0"/>
          </rPr>
          <t>ENTER BENEFITS AS POSITIVE VALUES</t>
        </r>
        <r>
          <rPr>
            <sz val="8"/>
            <color indexed="81"/>
            <rFont val="Tahoma"/>
            <family val="2"/>
            <charset val="0"/>
          </rPr>
          <t xml:space="preserve">
</t>
        </r>
      </text>
    </comment>
    <comment ref="B65513" authorId="0">
      <text>
        <r>
          <t/>
        </r>
        <r>
          <rPr>
            <b/>
            <sz val="8"/>
            <color indexed="81"/>
            <rFont val="Tahoma"/>
            <family val="2"/>
            <charset val="0"/>
          </rPr>
          <t>ENTER BENEFITS AS POSITIVE VALUES</t>
        </r>
        <r>
          <rPr>
            <sz val="8"/>
            <color indexed="81"/>
            <rFont val="Tahoma"/>
            <family val="2"/>
            <charset val="0"/>
          </rPr>
          <t xml:space="preserve">
</t>
        </r>
      </text>
    </comment>
  </commentList>
</comments>
</file>

<file path=xl/sharedStrings.xml><?xml version="1.0" encoding="utf-8"?>
<sst xmlns="http://schemas.openxmlformats.org/spreadsheetml/2006/main" uniqueCount="357" count="632">
  <si>
    <t>Stage 1 Project Mandate Form</t>
  </si>
  <si>
    <t>Project Name</t>
  </si>
  <si>
    <t>Project Description</t>
  </si>
  <si>
    <t>Project Manager</t>
  </si>
  <si>
    <t>Project Director</t>
  </si>
  <si>
    <t>Portfolio</t>
  </si>
  <si>
    <t>Strategic Fit</t>
  </si>
  <si>
    <t>Which of the Council's Key Outcomes will this contribute to?(select from drop down menu)</t>
  </si>
  <si>
    <t>Which of the Council's Key Performance Indicator(s) will this contribute to? (select from drop down menu)</t>
  </si>
  <si>
    <t>Please identify any other recognised strategies plus their relevant aims/objectives that the project will help to deliver</t>
  </si>
  <si>
    <t xml:space="preserve">Describe how the project could deliver these priorities and aims, including what type of measurable outputs and outcomes might be captured </t>
  </si>
  <si>
    <t>Costs, Funding and Timescales</t>
  </si>
  <si>
    <t>Estimated Total Project Cost if known (£m)</t>
  </si>
  <si>
    <t>2021-22</t>
  </si>
  <si>
    <t>2022-23</t>
  </si>
  <si>
    <t>2023-24</t>
  </si>
  <si>
    <t>2024-25</t>
  </si>
  <si>
    <t>Total</t>
  </si>
  <si>
    <t>(£m)</t>
  </si>
  <si>
    <t>Total Draft Programme profiling</t>
  </si>
  <si>
    <t>Council Resources requirement</t>
  </si>
  <si>
    <t>Other funding Sources to be considered</t>
  </si>
  <si>
    <t>Is there an ongoing revenue implication? Please give details and estimates.</t>
  </si>
  <si>
    <t>Delivery Timetable</t>
  </si>
  <si>
    <t>Month</t>
  </si>
  <si>
    <t>Year</t>
  </si>
  <si>
    <t>Target Start Date:</t>
  </si>
  <si>
    <t>Please select</t>
  </si>
  <si>
    <t>Target Completion Date:</t>
  </si>
  <si>
    <t>Risk</t>
  </si>
  <si>
    <t>What are the key risks associated with this project being delivered?</t>
  </si>
  <si>
    <r>
      <t>What are the key risks if the project is</t>
    </r>
    <r>
      <rPr>
        <b/>
        <i/>
        <sz val="11"/>
        <color theme="1"/>
        <rFont val="Calibri"/>
        <family val="2"/>
        <charset val="0"/>
        <scheme val="minor"/>
      </rPr>
      <t>not</t>
    </r>
    <r>
      <rPr>
        <i/>
        <sz val="11"/>
        <color theme="1"/>
        <rFont val="Calibri"/>
        <family val="2"/>
        <charset val="0"/>
        <scheme val="minor"/>
      </rPr>
      <t>delivered ?</t>
    </r>
  </si>
  <si>
    <t>Project Mandate  - Approval/Refusal to progress to Stage 2 Outline Business Case</t>
  </si>
  <si>
    <t>Date</t>
  </si>
  <si>
    <t>Decision Made</t>
  </si>
  <si>
    <t>Comments</t>
  </si>
  <si>
    <t>NOTES</t>
  </si>
  <si>
    <t>Benefits</t>
  </si>
  <si>
    <t>Financial Year</t>
  </si>
  <si>
    <t>Calendar Year</t>
  </si>
  <si>
    <t>Likelihood</t>
  </si>
  <si>
    <t>Impact</t>
  </si>
  <si>
    <t>Achieve Corporate Objective</t>
  </si>
  <si>
    <t>2013-14</t>
  </si>
  <si>
    <t>January</t>
  </si>
  <si>
    <t>1 - Low</t>
  </si>
  <si>
    <t>Invest to Save / Income Generation</t>
  </si>
  <si>
    <t>2014-15</t>
  </si>
  <si>
    <t>February</t>
  </si>
  <si>
    <t>2 - Medium</t>
  </si>
  <si>
    <t>Service Improvements</t>
  </si>
  <si>
    <t>2015-16</t>
  </si>
  <si>
    <t>March</t>
  </si>
  <si>
    <t>3 - High</t>
  </si>
  <si>
    <t>Maintenance of Existing Asset(s)</t>
  </si>
  <si>
    <t>2016-17</t>
  </si>
  <si>
    <t>April</t>
  </si>
  <si>
    <t>4 - Very High</t>
  </si>
  <si>
    <t>Statutory Requirement</t>
  </si>
  <si>
    <t>2017-18</t>
  </si>
  <si>
    <t>May</t>
  </si>
  <si>
    <t>N/A</t>
  </si>
  <si>
    <t>2018-19</t>
  </si>
  <si>
    <t>June</t>
  </si>
  <si>
    <t>2019-20</t>
  </si>
  <si>
    <t>July</t>
  </si>
  <si>
    <t>2020-21</t>
  </si>
  <si>
    <t>August</t>
  </si>
  <si>
    <t>September</t>
  </si>
  <si>
    <t>October</t>
  </si>
  <si>
    <t>November</t>
  </si>
  <si>
    <t>December</t>
  </si>
  <si>
    <t>Stage 2 Business Case</t>
  </si>
  <si>
    <t>Business Case Modelling</t>
  </si>
  <si>
    <t xml:space="preserve">Project Managers must present an:  </t>
  </si>
  <si>
    <r>
      <t/>
    </r>
    <r>
      <rPr>
        <sz val="11"/>
        <color theme="1"/>
        <rFont val="Calibri"/>
        <family val="2"/>
        <charset val="0"/>
        <scheme val="minor"/>
      </rPr>
      <t>●</t>
    </r>
    <r>
      <rPr>
        <i/>
        <sz val="11"/>
        <color theme="1"/>
        <rFont val="Calibri"/>
        <family val="2"/>
        <charset val="0"/>
        <scheme val="minor"/>
      </rPr>
      <t xml:space="preserve">Economic Case  </t>
    </r>
  </si>
  <si>
    <r>
      <t/>
    </r>
    <r>
      <rPr>
        <sz val="11"/>
        <color theme="1"/>
        <rFont val="Calibri"/>
        <family val="2"/>
        <charset val="0"/>
        <scheme val="minor"/>
      </rPr>
      <t>●</t>
    </r>
    <r>
      <rPr>
        <i/>
        <sz val="11"/>
        <color theme="1"/>
        <rFont val="Calibri"/>
        <family val="2"/>
        <charset val="0"/>
        <scheme val="minor"/>
      </rPr>
      <t>Financial Case</t>
    </r>
  </si>
  <si>
    <r>
      <t/>
    </r>
    <r>
      <rPr>
        <sz val="11"/>
        <color theme="1"/>
        <rFont val="Calibri"/>
        <family val="2"/>
        <charset val="0"/>
        <scheme val="minor"/>
      </rPr>
      <t>●</t>
    </r>
    <r>
      <rPr>
        <i/>
        <sz val="11"/>
        <color theme="1"/>
        <rFont val="Calibri"/>
        <family val="2"/>
        <charset val="0"/>
        <scheme val="minor"/>
      </rPr>
      <t xml:space="preserve">Management Case </t>
    </r>
  </si>
  <si>
    <t>Economic Case - Options Analysis</t>
  </si>
  <si>
    <t>Provide a brief description of the different delivery options considered (including do nothing)</t>
  </si>
  <si>
    <t>Option A</t>
  </si>
  <si>
    <t>Option B</t>
  </si>
  <si>
    <t>Option C</t>
  </si>
  <si>
    <t>Add Further Options as required</t>
  </si>
  <si>
    <t>Preferred Option</t>
  </si>
  <si>
    <t>State preferred option</t>
  </si>
  <si>
    <t>State overall justification for preferred option</t>
  </si>
  <si>
    <t>Financial Case</t>
  </si>
  <si>
    <t>Estimated Project Costs</t>
  </si>
  <si>
    <t>Capital</t>
  </si>
  <si>
    <t>Revenue</t>
  </si>
  <si>
    <t>Total Project Costs</t>
  </si>
  <si>
    <t xml:space="preserve">Estimated Ongoing Costs (+) or Savings (-) </t>
  </si>
  <si>
    <t>Cost/Saving</t>
  </si>
  <si>
    <t>2025-26</t>
  </si>
  <si>
    <t>2026-27</t>
  </si>
  <si>
    <t>Total Ongoing Costs/Savings</t>
  </si>
  <si>
    <t>Affordability</t>
  </si>
  <si>
    <t>Explain what evidence has been used to calculate the above financial profiling (eg feasibility study, cost analysis etc)</t>
  </si>
  <si>
    <t>It is expected that the cost of developing a business case and any associated feasibility works will usually be accommodated within services existing revenue budgets and resources. However if you believe you require additional revenue funding over and above this to cover the cost of feasibilty works to be able to provide more robust financial information please provide details of the amoutn you require and what it will be used for (maximum £10K)</t>
  </si>
  <si>
    <t>Management Case</t>
  </si>
  <si>
    <t>When is Approval Required by?</t>
  </si>
  <si>
    <t>Target Start Date</t>
  </si>
  <si>
    <t>Is the project time critical or could it be deferred until a later date? Please provide further information.</t>
  </si>
  <si>
    <t>Delivery Resource: identify staffing resource required for project (eg Project Manager, Support Staff, Legal, Financial)</t>
  </si>
  <si>
    <t>Project Development</t>
  </si>
  <si>
    <t>Project Delivery</t>
  </si>
  <si>
    <t>Key Consultees/Stakeholders</t>
  </si>
  <si>
    <t>List external partners/stakeholders consulted</t>
  </si>
  <si>
    <t>List internal teams/stakeholders consulted</t>
  </si>
  <si>
    <t>Risk Register</t>
  </si>
  <si>
    <t xml:space="preserve">Risk </t>
  </si>
  <si>
    <t>Owner</t>
  </si>
  <si>
    <t>Mitigation</t>
  </si>
  <si>
    <t>Overall Rating</t>
  </si>
  <si>
    <t>Further Information</t>
  </si>
  <si>
    <t>Any other factors for consideration</t>
  </si>
  <si>
    <t>Business Case  - Approval/Refusal to progress to Stage 3 Final Business Case</t>
  </si>
  <si>
    <t>2027-28</t>
  </si>
  <si>
    <t>2028-29</t>
  </si>
  <si>
    <t>2029-30</t>
  </si>
  <si>
    <t>2030-31</t>
  </si>
  <si>
    <t>Business Case</t>
  </si>
  <si>
    <t>Section A - Project Overview</t>
  </si>
  <si>
    <r>
      <t>Director</t>
    </r>
    <r>
      <rPr>
        <i/>
        <sz val="11"/>
        <color theme="1"/>
        <rFont val="Calibri"/>
        <family val="2"/>
        <charset val="0"/>
        <scheme val="minor"/>
      </rPr>
      <t xml:space="preserve"> </t>
    </r>
    <r>
      <rPr>
        <i/>
        <sz val="9"/>
        <color theme="1"/>
        <rFont val="Calibri"/>
        <family val="2"/>
        <charset val="0"/>
        <scheme val="minor"/>
      </rPr>
      <t>(Select from drop down list)</t>
    </r>
  </si>
  <si>
    <t>A description of what the project aims to achieve, what it will do and what assets will be acquired / created</t>
  </si>
  <si>
    <t>If the business Case relates to a bid against the Climate Emergency Fund, please refer to the guidance available at: https://www.cheshirewestandchester.gov.uk/your-council/councillors-and-committees/the-climate-emergency/climate-emergency-fund</t>
  </si>
  <si>
    <t>Which of the Council's Key Performance Indicator(s) will this contribute to? (Please ensure Key Outcome is selected above, then select from drop down menu below)</t>
  </si>
  <si>
    <t>What would be the impact if the project was not included in the capital programme?</t>
  </si>
  <si>
    <t xml:space="preserve">Will the project have any impacts in relation to climate change? (please detail risks as well as positive impacts)  </t>
  </si>
  <si>
    <t>How many tons of CO2 will the project save? Specify the number of years that these savings will accrue over and both the total and tons per year figure.</t>
  </si>
  <si>
    <t xml:space="preserve">Potential Considerations - 
Match Funding - 
Social Value - 
Inclusive Economic Growth (jobs, education, skills) - 
Biodiversity Net Gain - </t>
  </si>
  <si>
    <t>Section B - Milestones &amp; Delivery</t>
  </si>
  <si>
    <t>Overall Timetable</t>
  </si>
  <si>
    <t>Milestone</t>
  </si>
  <si>
    <t xml:space="preserve">Checklist: Consultations, Consents, Procurement, Delivery Start, Key Delivery Stages, Delivery End  </t>
  </si>
  <si>
    <t>Is the project time critical or could it be deferred until a later date? Please provide further information</t>
  </si>
  <si>
    <t>Delivery &amp; Procurement</t>
  </si>
  <si>
    <t>How will the project be delivered? Including the need for internal resources and procurement of external resources</t>
  </si>
  <si>
    <t>How will the project comply with Council procurement objectives and processes?</t>
  </si>
  <si>
    <t>Have any of the Council's family of companies (e.g. BRIO, Qwest, Edsential) been considered to deliver some / all of the work?</t>
  </si>
  <si>
    <t>Section C - Financials</t>
  </si>
  <si>
    <t>Project Costs &amp; Funding</t>
  </si>
  <si>
    <t>One-off Project Expenditure</t>
  </si>
  <si>
    <t>CAPITAL Expenditure</t>
  </si>
  <si>
    <t>Total Capital Expenditure</t>
  </si>
  <si>
    <r>
      <t>REVENUE</t>
    </r>
    <r>
      <rPr>
        <sz val="11"/>
        <color theme="1"/>
        <rFont val="Calibri"/>
        <family val="2"/>
        <charset val="0"/>
        <scheme val="minor"/>
      </rPr>
      <t xml:space="preserve"> </t>
    </r>
    <r>
      <rPr>
        <b/>
        <sz val="11"/>
        <color theme="1"/>
        <rFont val="Calibri"/>
        <family val="2"/>
        <charset val="0"/>
        <scheme val="minor"/>
      </rPr>
      <t>Expenditure</t>
    </r>
    <r>
      <rPr>
        <sz val="11"/>
        <color theme="1"/>
        <rFont val="Calibri"/>
        <family val="2"/>
        <charset val="0"/>
        <scheme val="minor"/>
      </rPr>
      <t xml:space="preserve"> </t>
    </r>
    <r>
      <rPr>
        <i/>
        <sz val="11"/>
        <color theme="1"/>
        <rFont val="Calibri"/>
        <family val="2"/>
        <charset val="0"/>
        <scheme val="minor"/>
      </rPr>
      <t xml:space="preserve">(one off project related) Please also include in here any Feasibility Funding that is required in addition to the Delivery Costs set out above. </t>
    </r>
  </si>
  <si>
    <t>Note: Revenue Funding is not available via the Climate Emergency Fund</t>
  </si>
  <si>
    <t>Total Revenue (project related) Expenditure</t>
  </si>
  <si>
    <t>Total Project Expenditure</t>
  </si>
  <si>
    <t>Proposed Funding</t>
  </si>
  <si>
    <t>CAPITAL Funding</t>
  </si>
  <si>
    <t>Total Capital Funding</t>
  </si>
  <si>
    <t>REVENUE Funding</t>
  </si>
  <si>
    <t>Total Revenue Funding</t>
  </si>
  <si>
    <t>Total Project Funding</t>
  </si>
  <si>
    <t xml:space="preserve">Will staffing costs be charged against the capital project? </t>
  </si>
  <si>
    <t>What is the justification for charging staff costs</t>
  </si>
  <si>
    <t>If yes, how much? £</t>
  </si>
  <si>
    <t>Is all external funding is in place? If not, when will the funding source be confirmed?</t>
  </si>
  <si>
    <t>If the use of section 106 funding is proposed, please complete separate s106 request template and state which Locality Manager has been consulted:</t>
  </si>
  <si>
    <t>2023-24 Expenditure Profiled by Month</t>
  </si>
  <si>
    <t>2023-25</t>
  </si>
  <si>
    <t>Total 2023-25 Expenditure</t>
  </si>
  <si>
    <t>On-going Revenue Costs/Savings</t>
  </si>
  <si>
    <t>Please set out details of any ongoing revenue budget implications, including: the amount, which budget will be impacted and confirmation that the revenue budget holder has agreed these costs</t>
  </si>
  <si>
    <t>Estimated Ongoing Revenue Costs (+) or Savings (-) for the Council</t>
  </si>
  <si>
    <t>Cost/Saving Item</t>
  </si>
  <si>
    <t>Total
(£m)</t>
  </si>
  <si>
    <t>Validation Data</t>
  </si>
  <si>
    <t>Sheet is password protected. Password = "data"</t>
  </si>
  <si>
    <t>Outcome</t>
  </si>
  <si>
    <t>Indicator</t>
  </si>
  <si>
    <t>Tackling the climate emergency</t>
  </si>
  <si>
    <t>1.01 - Household waste at appropriate levels, measured by the residual waste per household in kilograms (3 month time lag on data)</t>
  </si>
  <si>
    <t>1.02 - Levels of recycling, the % of waste sent for Reuse, Recycling or Composting (3 month time lag on data)</t>
  </si>
  <si>
    <t>1.03 - % of the LED streetlight replacement programme completed</t>
  </si>
  <si>
    <t>1.04 - Levels of Green House Gas (CO2e) emissions from the Council’s assets and services (financial boundary)</t>
  </si>
  <si>
    <t>1.05 - Electric vehicle infrastructure: Number of publicly available electric vehicle charging devices developed by the Council</t>
  </si>
  <si>
    <t>1.06 - Number of Trees planted by The Mersey Forest in Cheshire West and Chester</t>
  </si>
  <si>
    <t>1.07 - Business Miles claimed by CW&amp;C staff</t>
  </si>
  <si>
    <t>Economy that benefits local people</t>
  </si>
  <si>
    <t>2.01 - The number of job starts via CW&amp;C Skills &amp; Employment</t>
  </si>
  <si>
    <t>2.02 - Qualification Achievement Rate (QAR) in Adult Education (Ofsted)</t>
  </si>
  <si>
    <t>2.03 - % of planning applications determined within 8 weeks or agreed time - minor developments</t>
  </si>
  <si>
    <t>2.04 - % of planning applications determined within 13 weeks or agreed time - major developments</t>
  </si>
  <si>
    <t>2.05 - Number of business supported by CW&amp;C (new businesses/existing businesses/inward investors)</t>
  </si>
  <si>
    <t>2.06 - % of spend from CW&amp;C to suppliers registered in the borough</t>
  </si>
  <si>
    <t>2.07 - Vacancy rates within CW&amp;C commercial estate</t>
  </si>
  <si>
    <t>Inclusive and safe futures for children and young people</t>
  </si>
  <si>
    <t>3.01 - % of infants that are breastfed at age 6-8 weeks (time lag of 3 months on data)</t>
  </si>
  <si>
    <t>3.02 - % of children aged 4-5 years who are classified as overweight or obese (time lag of 9 months on data)</t>
  </si>
  <si>
    <t>3.03 - % of children aged 10-11 years who are classified as overweight or obese (time lag of 9 months on data)</t>
  </si>
  <si>
    <t>3.04 - % of all children achieving a Good Level of Development at the Early Years Stage (time lag of one school year on data)</t>
  </si>
  <si>
    <t>3.05 - % of children eligible for Free School Meals achieving a Good Level of Development at the Early Years Stage (time lag of one school year on data)</t>
  </si>
  <si>
    <t>3.06 - Key Stage 2, % of pupils achieving Expected Standard, Reading and Writing and Maths – Result for All Pupils (time lag of one school year on data)</t>
  </si>
  <si>
    <t>3.07 - Key Stage 2, % of disadvantaged children achieving the Expected Standard, Reading and Writing and Maths (time lag of one school year on data)</t>
  </si>
  <si>
    <t>3.08 - Key stage 4, Progress 8 Score – Result for All Pupils (time lag of one school year on data)</t>
  </si>
  <si>
    <t>3.09 - Key stage 4, Progress 8 Score – Result for disadvantaged pupils (time lag of one school year on data)</t>
  </si>
  <si>
    <t>3.1 - % of young people achieving a Level 3 qualification by age 19</t>
  </si>
  <si>
    <t>3.11 - % of primary school age children with special educational needs and disability who have an education health, and care plan who are taught in mainstream provision</t>
  </si>
  <si>
    <t>3.12 - % of secondary school age children with special educational needs and disability who have an education, health and care plan who are taught in mainstream provision</t>
  </si>
  <si>
    <t>3.13 - Number of complex families open to Early Help and Prevention and partner agencies achieving significant and sustained outcomes</t>
  </si>
  <si>
    <t>3.14 - % of repeat Early Help &amp; Prevention (EHP) episodes within 12 months of a previous EHP episode</t>
  </si>
  <si>
    <t>3.15 - % of young people, academic age 16-17 (yr12-13) and have a current education, health, and care plan who are participating in Learning</t>
  </si>
  <si>
    <t>3.16 - % of young people who are Not in Education, Employment or Training (NEET)</t>
  </si>
  <si>
    <t>3.17 - % of referrals to children’s social care that are within 12 months of a previous referral</t>
  </si>
  <si>
    <t>3.18 - The rate of children in need per 10,000 population 0-17 (all children aged 0-17 with an open referral, children in need, child protection plan and children in care)</t>
  </si>
  <si>
    <t>3.19 - % of children who become subject of a Child Protection Plan for a second or subsequent time</t>
  </si>
  <si>
    <t>3.2 - The rate of children in care per 10,000 population 0-17 years old</t>
  </si>
  <si>
    <t>3.21 - % of Care Leavers (aged 19 - 21) who are in Education, Employment or Training (EET)</t>
  </si>
  <si>
    <t>3.22 - % of re-referrals to Domestic Abuse Intervention and Prevention Team (DAIPS) within 12 months of an intervention</t>
  </si>
  <si>
    <t>Independence and wellbeing for adults</t>
  </si>
  <si>
    <t>4.01 - The number of adults who are self-reported smokers (smoking prevalence in adults, ONS Survey) (1 year time lag on data)</t>
  </si>
  <si>
    <t>4.02 - % of adults achieving at least 150 minutes of physical activity per week (Active Lives PHE indicator) (1 year time lag on data)</t>
  </si>
  <si>
    <t>4.04 - Number of carers assessments (cumulative)</t>
  </si>
  <si>
    <t>4.05 - The number of Delayed Transfers of Care (DTOC) from hospital for residents of CWaC where the responsibility for the delay was social care only (total number of days delayed, 6 week time lag on data)</t>
  </si>
  <si>
    <t>4.06 - % of new clients who received reablement where no request was made for ongoing support</t>
  </si>
  <si>
    <t>4.07 - Rate of older people who have a permanent admission to a residential or nursing care home per 100,000</t>
  </si>
  <si>
    <t>4.08 - % of adults with a learning disability who live in their own home or with their family</t>
  </si>
  <si>
    <t>4.09 - The social care-related quality of life score, reported via the ASC Survey (max score is 24) (Time lag of 6 months on data)</t>
  </si>
  <si>
    <t>Neighbourhoods that are great places to live</t>
  </si>
  <si>
    <t>5.01 - Number of empty homes that are brought back into use</t>
  </si>
  <si>
    <t>5.02 - The number of homes programmed for direct delivery through Council investment; homes started on site (reported cumulatively over four years)</t>
  </si>
  <si>
    <t>5.03 - Number of new affordable homes delivered per annum</t>
  </si>
  <si>
    <t>5.04 - % of Council tenancy satisfaction</t>
  </si>
  <si>
    <t>5.05 - % of private rented properties in serious disrepair (Category 1 hazard) improved through Council involvement within 6 months of initial inspection</t>
  </si>
  <si>
    <t>5.06 - Number of homeless preventions</t>
  </si>
  <si>
    <t>5.07 - Number of households in temporary accommodation per period (snapshot)</t>
  </si>
  <si>
    <t>5.08 - % of temporary accommodation which is B&amp;B per period (snapshot)</t>
  </si>
  <si>
    <t>5.09 - Rough sleeping estimate (snapshot of the number of individuals sleeping rough on a given night) (3 month time lag on data)</t>
  </si>
  <si>
    <t>5.1 - “A” road condition – % requiring structural maintenance</t>
  </si>
  <si>
    <t>5.11 - “B&amp;C” road condition – % requiring structural maintenance</t>
  </si>
  <si>
    <t>5.12 - “U” road condition – % requiring structural maintenance</t>
  </si>
  <si>
    <t>5.13 - % of residents who are satisfied with highways overall (NHT Survey) (1 year time lag on data)</t>
  </si>
  <si>
    <t>5.14 - Increase the % of residents who are satisfied with highways maintenance (NHT Survey) (1 year time lag on data)</t>
  </si>
  <si>
    <t>5.15 - Cleaner streets: Combined Litter &amp; Detritus – % of sites inspected that meet the acceptable standard (Grade B or above)</t>
  </si>
  <si>
    <t>5.16 - Cleaner streets: Fly-tipping – The % of sites inspected that meet the acceptable standard (Grade A)</t>
  </si>
  <si>
    <t>5.17 - Cleaner streets: Grounds Maintenance - % of sites inspected that meet the acceptable standard (Grade B or above)</t>
  </si>
  <si>
    <t>5.18 - Number of vulnerable residents able to remain in their own homes (through grant provision, DFGs)</t>
  </si>
  <si>
    <t>Efficient and empowering council</t>
  </si>
  <si>
    <t>6.01 - Average processing times for Housing Benefit new claims and change events</t>
  </si>
  <si>
    <t>6.02 - Non domestic rates collected as % non domestic rates due (High is good)</t>
  </si>
  <si>
    <t>6.03 - Council tax collected as a % of council tax due</t>
  </si>
  <si>
    <t>6.04 - External auditors judgment on the Council's accounts and value for money arrangements</t>
  </si>
  <si>
    <t>6.05 - % of customers satisfied with service received from the contact centre, face to face and website (Qwest)</t>
  </si>
  <si>
    <t>6.06 - The availability of customer services through Digital Technology</t>
  </si>
  <si>
    <t>6.07 - Service availability, a defined suite of ICT services and applications, % availability within agreed service hours</t>
  </si>
  <si>
    <t>6.08 - % of customers satisfied with the full range of ICT services (annual survey)</t>
  </si>
  <si>
    <t>6.09 - % of ICT projects delivered to the agreed milestones</t>
  </si>
  <si>
    <t>6.1 - Staff engagement, based on staff survey responses (3 month time lag on data)</t>
  </si>
  <si>
    <t>6.11 - Staff Apprentice Starts (Staff Opportunities)</t>
  </si>
  <si>
    <t>6.12 - % of stage 1 complaints that are progressed to stage 2</t>
  </si>
  <si>
    <t>6.13 - % of complaints that have been progressed to a formal Stage 1 are answered within 20 working days</t>
  </si>
  <si>
    <t>6.14 - Customer Satisfaction: based on feedback from ICT project satisfaction surveys</t>
  </si>
  <si>
    <t>6.15 - Perception measure - Community Cohesion: To what extent would you agree or disagree that people in your neighbourhood pull together to improve the neighbourhood?</t>
  </si>
  <si>
    <t>6.16 - Perception measure - Civic engagement: To what extend to you agree or disagree that you personally can influence decisions affecting your local area?</t>
  </si>
  <si>
    <t>6.17 - Local Involvement: Have you been involved with any of the following groups, clubs or organisations in the last 12 months?</t>
  </si>
  <si>
    <t>Director</t>
  </si>
  <si>
    <t>Adult Social Care and Health</t>
  </si>
  <si>
    <t>Childrens' Services</t>
  </si>
  <si>
    <t>Early Intervention and Commissioning</t>
  </si>
  <si>
    <t>Integrated Commissioning</t>
  </si>
  <si>
    <t>Education and Inclusion</t>
  </si>
  <si>
    <t>Public Health</t>
  </si>
  <si>
    <t>Economy and Housing</t>
  </si>
  <si>
    <t>Environment and Communities</t>
  </si>
  <si>
    <t>Commercial Management and Delivery</t>
  </si>
  <si>
    <t>Finance</t>
  </si>
  <si>
    <t>Public Service Reform</t>
  </si>
  <si>
    <t>Governance</t>
  </si>
  <si>
    <t>Adult Social Care and Public Health</t>
  </si>
  <si>
    <t>Housing, Regeneration and Growth</t>
  </si>
  <si>
    <t>Democracy, Workforce and Localities</t>
  </si>
  <si>
    <t>Legal and Finance</t>
  </si>
  <si>
    <t>Wellbeing</t>
  </si>
  <si>
    <t>Children and Families</t>
  </si>
  <si>
    <t>Environment, Highways &amp; Strategic Transport</t>
  </si>
  <si>
    <t>Climate Emergency</t>
  </si>
  <si>
    <t>Decision</t>
  </si>
  <si>
    <t>Proceed to Next Stage</t>
  </si>
  <si>
    <t>Further Information Required</t>
  </si>
  <si>
    <t>Project Not Approved</t>
  </si>
  <si>
    <t>Risks</t>
  </si>
  <si>
    <t>Overall</t>
  </si>
  <si>
    <t xml:space="preserve">Commercial Asset Disposal and Reinvestment Business Case </t>
  </si>
  <si>
    <t>Disposal of Existing Commercial Asset</t>
  </si>
  <si>
    <t>Outline Proposal</t>
  </si>
  <si>
    <r>
      <t/>
    </r>
    <r>
      <rPr>
        <b/>
        <i/>
        <sz val="11"/>
        <color theme="1"/>
        <rFont val="Calibri"/>
        <family val="2"/>
        <charset val="0"/>
        <scheme val="minor"/>
      </rPr>
      <t>Please provide outline details of the proposal:</t>
    </r>
    <r>
      <rPr>
        <sz val="11"/>
        <color theme="1"/>
        <rFont val="Calibri"/>
        <family val="2"/>
        <charset val="0"/>
        <scheme val="minor"/>
      </rPr>
      <t xml:space="preserve"> </t>
    </r>
  </si>
  <si>
    <t>Details of Disposal</t>
  </si>
  <si>
    <t>Description of asset</t>
  </si>
  <si>
    <t>Location of asset</t>
  </si>
  <si>
    <t xml:space="preserve">Current value </t>
  </si>
  <si>
    <t>Expected capital receipt</t>
  </si>
  <si>
    <t>Proposed date of sale</t>
  </si>
  <si>
    <t>Income generated from the asset in the previous 12 months</t>
  </si>
  <si>
    <t>Other non financial benefits generated from the asset</t>
  </si>
  <si>
    <t>Cost of maintaining the asset in the previous 12 months</t>
  </si>
  <si>
    <t>Asset disposal - key milestones</t>
  </si>
  <si>
    <t>Asset disposal - key risks</t>
  </si>
  <si>
    <t>Financial Summary</t>
  </si>
  <si>
    <t>Revenue Analysis</t>
  </si>
  <si>
    <t>Year 1 (£)</t>
  </si>
  <si>
    <t>Year 2 (£)</t>
  </si>
  <si>
    <t>Year 3 (£)</t>
  </si>
  <si>
    <t>Year 4 (£)</t>
  </si>
  <si>
    <t>Year 5 (£)</t>
  </si>
  <si>
    <t>Total (£)</t>
  </si>
  <si>
    <t>Asset to be disposed - income and expenditure over the previous 5 years</t>
  </si>
  <si>
    <t>Income (enter as a negative number)</t>
  </si>
  <si>
    <t>Description xxxxx</t>
  </si>
  <si>
    <t>Total Income</t>
  </si>
  <si>
    <t>Expenditure (enter as a positive number)</t>
  </si>
  <si>
    <t>Total Expenditure</t>
  </si>
  <si>
    <t>Overall Financial Position</t>
  </si>
  <si>
    <t>Investment in New Commercial Asset</t>
  </si>
  <si>
    <t>Details of Investment</t>
  </si>
  <si>
    <t>Description of investment</t>
  </si>
  <si>
    <t>Location</t>
  </si>
  <si>
    <t>Expected cost</t>
  </si>
  <si>
    <t>Expected date of purchase</t>
  </si>
  <si>
    <t>Expected income generated from the asset per year</t>
  </si>
  <si>
    <t>Expected cost of maintaining the asset per year</t>
  </si>
  <si>
    <t>Purchase of asset - key milestones</t>
  </si>
  <si>
    <t>Purchase of asset - key risks</t>
  </si>
  <si>
    <t>Receipts balance currently available for investment</t>
  </si>
  <si>
    <t>Asset to be purchased - expected income and expenditure in the next 5 years</t>
  </si>
  <si>
    <t>Return on Investment</t>
  </si>
  <si>
    <t>Invest to Save - Additional Information</t>
  </si>
  <si>
    <t>Capital Investment</t>
  </si>
  <si>
    <t>Financial Year (£m)</t>
  </si>
  <si>
    <t>Project Year</t>
  </si>
  <si>
    <t>Capital Payments</t>
  </si>
  <si>
    <t>Capital Receipts (if appropriate)</t>
  </si>
  <si>
    <t>Net Capital Investment</t>
  </si>
  <si>
    <t>Revenue Benefits</t>
  </si>
  <si>
    <t>Reduction in Existing Costs</t>
  </si>
  <si>
    <t>Additional Income</t>
  </si>
  <si>
    <t>Avoidance of Future Costs</t>
  </si>
  <si>
    <t>Gross Annual Benefit</t>
  </si>
  <si>
    <t>Net Annual Benefit</t>
  </si>
  <si>
    <t>Net Cumulative Benefit</t>
  </si>
  <si>
    <t>Payback Period</t>
  </si>
  <si>
    <t>Detailed Information</t>
  </si>
  <si>
    <t>Revenue Benefit 1</t>
  </si>
  <si>
    <t>Benefit Type</t>
  </si>
  <si>
    <t>Council Service that will Benefit</t>
  </si>
  <si>
    <t>Will Revenue Budget be Reduced?</t>
  </si>
  <si>
    <t>Has Consultation with Relevant Service(s) Taken Place?</t>
  </si>
  <si>
    <t>Annual Saving (£m)</t>
  </si>
  <si>
    <t>Description of Benefit</t>
  </si>
  <si>
    <t>How has any financial benefit been calculated?</t>
  </si>
  <si>
    <t>Revenue Benefit 2</t>
  </si>
  <si>
    <t>Revenue Benefit 3</t>
  </si>
  <si>
    <t>Revenue Benefit 4</t>
  </si>
  <si>
    <t>Yes</t>
  </si>
  <si>
    <t>No</t>
  </si>
</sst>
</file>

<file path=xl/styles.xml><?xml version="1.0" encoding="utf-8"?>
<styleSheet xmlns:mc="http://schemas.openxmlformats.org/markup-compatibility/2006" xmlns:x14ac="http://schemas.microsoft.com/office/spreadsheetml/2009/9/ac" xmlns="http://schemas.openxmlformats.org/spreadsheetml/2006/main" mc:Ignorable="x14ac">
  <numFmts count="4">
    <numFmt numFmtId="43" formatCode="_-* #,##0.00_-;\-* #,##0.00_-;_-* &quot;-&quot;??_-;_-@_-"/>
    <numFmt numFmtId="164" formatCode="_-* #,##0.000_-;\-* #,##0.000_-;_-* &quot;-&quot;??_-;_-@_-"/>
    <numFmt numFmtId="165" formatCode="#,##0.000_ ;\-#,##0.000\ "/>
    <numFmt numFmtId="166" formatCode="#,##0.000;[Red]\(#,##0.000\)"/>
  </numFmts>
  <fonts count="18">
    <font>
      <sz val="11"/>
      <color theme="1"/>
      <name val="Calibri"/>
      <family val="2"/>
      <charset val="0"/>
      <scheme val="minor"/>
    </font>
    <font>
      <b/>
      <sz val="11"/>
      <color theme="1"/>
      <name val="Calibri"/>
      <family val="2"/>
      <charset val="0"/>
      <scheme val="minor"/>
    </font>
    <font>
      <sz val="11"/>
      <color rgb="FFFF0000"/>
      <name val="Calibri"/>
      <family val="2"/>
      <charset val="0"/>
      <scheme val="minor"/>
    </font>
    <font>
      <b/>
      <u val="single"/>
      <sz val="11"/>
      <color theme="1"/>
      <name val="Calibri"/>
      <family val="2"/>
      <charset val="0"/>
      <scheme val="minor"/>
    </font>
    <font>
      <sz val="11"/>
      <color theme="1"/>
      <name val="Calibri"/>
      <family val="2"/>
      <charset val="0"/>
      <scheme val="minor"/>
    </font>
    <font>
      <i/>
      <sz val="11"/>
      <color theme="1"/>
      <name val="Calibri"/>
      <family val="2"/>
      <charset val="0"/>
      <scheme val="minor"/>
    </font>
    <font>
      <b/>
      <i/>
      <sz val="11"/>
      <color theme="1"/>
      <name val="Calibri"/>
      <family val="2"/>
      <charset val="0"/>
      <scheme val="minor"/>
    </font>
    <font>
      <i/>
      <sz val="11"/>
      <color rgb="FFFF0000"/>
      <name val="Calibri"/>
      <family val="2"/>
      <charset val="0"/>
      <scheme val="minor"/>
    </font>
    <font>
      <b/>
      <sz val="8"/>
      <color indexed="81"/>
      <name val="Tahoma"/>
      <family val="2"/>
      <charset val="0"/>
    </font>
    <font>
      <sz val="8"/>
      <color indexed="81"/>
      <name val="Tahoma"/>
      <family val="2"/>
      <charset val="0"/>
    </font>
    <font>
      <b/>
      <u val="single"/>
      <sz val="12"/>
      <color theme="1"/>
      <name val="Calibri"/>
      <family val="2"/>
      <charset val="0"/>
      <scheme val="minor"/>
    </font>
    <font>
      <b/>
      <sz val="13"/>
      <color theme="1"/>
      <name val="Calibri"/>
      <family val="2"/>
      <charset val="0"/>
      <scheme val="minor"/>
    </font>
    <font>
      <sz val="13"/>
      <color theme="1"/>
      <name val="Calibri"/>
      <family val="2"/>
      <charset val="0"/>
      <scheme val="minor"/>
    </font>
    <font>
      <i/>
      <sz val="11"/>
      <name val="Calibri"/>
      <family val="2"/>
      <charset val="0"/>
      <scheme val="minor"/>
    </font>
    <font>
      <b/>
      <sz val="12"/>
      <color rgb="FFFF0000"/>
      <name val="Calibri"/>
      <family val="2"/>
      <charset val="0"/>
      <scheme val="minor"/>
    </font>
    <font>
      <b/>
      <sz val="14"/>
      <color rgb="FFFF0000"/>
      <name val="Calibri"/>
      <family val="2"/>
      <charset val="0"/>
      <scheme val="minor"/>
    </font>
    <font>
      <i/>
      <sz val="9"/>
      <color theme="1"/>
      <name val="Calibri"/>
      <family val="2"/>
      <charset val="0"/>
      <scheme val="minor"/>
    </font>
    <font>
      <b/>
      <sz val="10"/>
      <color theme="1"/>
      <name val="Calibri"/>
      <family val="2"/>
      <charset val="0"/>
      <scheme val="minor"/>
    </font>
  </fonts>
  <fills count="8">
    <fill>
      <patternFill patternType="none">
        <fgColor indexed="64"/>
        <bgColor indexed="65"/>
      </patternFill>
    </fill>
    <fill>
      <patternFill patternType="gray125">
        <fgColor indexed="64"/>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0499893185216834"/>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74">
    <xf numFmtId="0" fontId="0" fillId="0" borderId="0"/>
    <xf numFmtId="43" fontId="0" fillId="0" borderId="0" applyAlignment="0" applyBorder="0" applyFont="0" applyFill="0" applyProtection="0"/>
    <xf numFmtId="9" fontId="0" fillId="0" borderId="0" applyAlignment="0" applyBorder="0" applyFont="0" applyFill="0" applyProtection="0"/>
  </cellStyleXfs>
  <cellXfs>
    <xf numFmtId="0" fontId="0" fillId="0" borderId="0" xfId="0"/>
    <xf numFmtId="0" fontId="1" fillId="0" borderId="0" xfId="0" applyFont="1"/>
    <xf numFmtId="0" fontId="1" fillId="2" borderId="1" xfId="0" applyBorder="1" applyFont="1" applyFill="1"/>
    <xf numFmtId="0" fontId="3" fillId="3" borderId="2" xfId="0" applyBorder="1" applyFont="1" applyFill="1"/>
    <xf numFmtId="0" fontId="0" fillId="3" borderId="3" xfId="0" applyBorder="1" applyFill="1"/>
    <xf numFmtId="0" fontId="0" fillId="3" borderId="4" xfId="0" applyBorder="1" applyFill="1"/>
    <xf numFmtId="0" fontId="0" fillId="4" borderId="5" xfId="0" applyBorder="1" applyFill="1"/>
    <xf numFmtId="0" fontId="0" fillId="4" borderId="0" xfId="0" applyFill="1"/>
    <xf numFmtId="0" fontId="0" fillId="4" borderId="6" xfId="0" applyBorder="1" applyFill="1"/>
    <xf numFmtId="0" fontId="0" fillId="2" borderId="7" xfId="0" applyBorder="1" applyFill="1"/>
    <xf numFmtId="0" fontId="0" fillId="2" borderId="8" xfId="0" applyBorder="1" applyFill="1"/>
    <xf numFmtId="0" fontId="1" fillId="2" borderId="1" xfId="0" applyAlignment="1" applyBorder="1" applyFont="1" applyFill="1">
      <alignment horizontal="left"/>
    </xf>
    <xf numFmtId="0" fontId="1" fillId="2" borderId="1" xfId="0" applyAlignment="1" applyBorder="1" applyFont="1" applyFill="1">
      <alignment vertical="center"/>
    </xf>
    <xf numFmtId="0" fontId="0" fillId="0" borderId="0" xfId="0" applyAlignment="1">
      <alignment vertical="center"/>
    </xf>
    <xf numFmtId="0" fontId="1" fillId="2" borderId="1" xfId="0" applyAlignment="1" applyBorder="1" applyFont="1" applyFill="1">
      <alignment horizontal="center" vertical="center"/>
    </xf>
    <xf numFmtId="0" fontId="1" fillId="2" borderId="1" xfId="0" applyAlignment="1" applyBorder="1" applyFont="1" applyFill="1">
      <alignment horizontal="center" vertical="center" wrapText="1"/>
    </xf>
    <xf numFmtId="0" fontId="1" fillId="2" borderId="9" xfId="0" applyAlignment="1" applyBorder="1" applyFont="1" applyFill="1">
      <alignment horizontal="center"/>
    </xf>
    <xf numFmtId="164" fontId="0" fillId="0" borderId="10" xfId="1" applyBorder="1" applyFont="1" applyNumberFormat="1" applyFill="1" applyProtection="1">
      <protection locked="0"/>
    </xf>
    <xf numFmtId="164" fontId="1" fillId="0" borderId="10" xfId="1" applyBorder="1" applyFont="1" applyNumberFormat="1" applyFill="1" applyProtection="1"/>
    <xf numFmtId="0" fontId="12" fillId="0" borderId="0" xfId="0" applyFont="1"/>
    <xf numFmtId="0" fontId="0" fillId="0" borderId="9" xfId="0" applyAlignment="1" applyBorder="1">
      <alignment horizontal="left" vertical="top" wrapText="1"/>
    </xf>
    <xf numFmtId="0" fontId="0" fillId="0" borderId="1" xfId="0" applyAlignment="1" applyBorder="1">
      <alignment horizontal="left" vertical="top" wrapText="1"/>
    </xf>
    <xf numFmtId="0" fontId="0" fillId="0" borderId="11" xfId="0" applyBorder="1"/>
    <xf numFmtId="0" fontId="0" fillId="0" borderId="12" xfId="0" applyBorder="1"/>
    <xf numFmtId="0" fontId="0" fillId="0" borderId="13" xfId="0" applyBorder="1"/>
    <xf numFmtId="0" fontId="1" fillId="0" borderId="1" xfId="0" applyBorder="1" applyFont="1"/>
    <xf numFmtId="0" fontId="1" fillId="0" borderId="1" xfId="0" applyAlignment="1" applyBorder="1" applyFont="1">
      <alignment horizontal="center"/>
    </xf>
    <xf numFmtId="0" fontId="0" fillId="0" borderId="1" xfId="0" applyBorder="1"/>
    <xf numFmtId="0" fontId="1" fillId="0" borderId="5" xfId="0" applyBorder="1" applyFont="1"/>
    <xf numFmtId="0" fontId="1" fillId="0" borderId="14" xfId="0" applyAlignment="1" applyBorder="1" applyFont="1">
      <alignment horizontal="center"/>
    </xf>
    <xf numFmtId="0" fontId="1" fillId="5" borderId="11" xfId="0" applyBorder="1" applyFont="1" applyFill="1"/>
    <xf numFmtId="0" fontId="1" fillId="0" borderId="2" xfId="0" applyBorder="1" applyFont="1"/>
    <xf numFmtId="0" fontId="0" fillId="0" borderId="14" xfId="0" applyBorder="1"/>
    <xf numFmtId="0" fontId="0" fillId="0" borderId="5" xfId="0" applyBorder="1"/>
    <xf numFmtId="0" fontId="0" fillId="0" borderId="15" xfId="0" applyAlignment="1" applyBorder="1">
      <alignment horizontal="right"/>
    </xf>
    <xf numFmtId="0" fontId="1" fillId="0" borderId="11" xfId="0" applyBorder="1" applyFont="1"/>
    <xf numFmtId="0" fontId="1" fillId="0" borderId="1" xfId="0" applyAlignment="1" applyBorder="1" applyFont="1">
      <alignment horizontal="right"/>
    </xf>
    <xf numFmtId="0" fontId="1" fillId="0" borderId="6" xfId="0" applyAlignment="1" applyBorder="1" applyFont="1">
      <alignment horizontal="right"/>
    </xf>
    <xf numFmtId="0" fontId="0" fillId="0" borderId="1" xfId="0" applyAlignment="1" applyBorder="1">
      <alignment horizontal="right"/>
    </xf>
    <xf numFmtId="0" fontId="1" fillId="0" borderId="14" xfId="0" applyAlignment="1" applyBorder="1" applyFont="1">
      <alignment horizontal="right"/>
    </xf>
    <xf numFmtId="0" fontId="0" fillId="0" borderId="14" xfId="0" applyAlignment="1" applyBorder="1">
      <alignment horizontal="right"/>
    </xf>
    <xf numFmtId="3" fontId="0" fillId="0" borderId="15" xfId="0" applyAlignment="1" applyBorder="1" applyNumberFormat="1">
      <alignment horizontal="right"/>
    </xf>
    <xf numFmtId="3" fontId="1" fillId="0" borderId="14" xfId="0" applyAlignment="1" applyBorder="1" applyFont="1" applyNumberFormat="1">
      <alignment horizontal="right"/>
    </xf>
    <xf numFmtId="0" fontId="0" fillId="0" borderId="13" xfId="0" applyAlignment="1" applyBorder="1">
      <alignment horizontal="right"/>
    </xf>
    <xf numFmtId="0" fontId="1" fillId="0" borderId="7" xfId="0" applyBorder="1" applyFont="1"/>
    <xf numFmtId="3" fontId="1" fillId="0" borderId="9" xfId="0" applyAlignment="1" applyBorder="1" applyFont="1" applyNumberFormat="1">
      <alignment horizontal="right"/>
    </xf>
    <xf numFmtId="0" fontId="0" fillId="0" borderId="11" xfId="0" applyAlignment="1" applyBorder="1">
      <alignment horizontal="left" vertical="top" wrapText="1"/>
    </xf>
    <xf numFmtId="0" fontId="1" fillId="0" borderId="4" xfId="0" applyAlignment="1" applyBorder="1" applyFont="1">
      <alignment horizontal="center"/>
    </xf>
    <xf numFmtId="0" fontId="1" fillId="0" borderId="6" xfId="0" applyAlignment="1" applyBorder="1" applyFont="1">
      <alignment horizontal="center"/>
    </xf>
    <xf numFmtId="3" fontId="1" fillId="0" borderId="14" xfId="0" applyBorder="1" applyFont="1" applyNumberFormat="1"/>
    <xf numFmtId="3" fontId="1" fillId="0" borderId="9" xfId="0" applyBorder="1" applyFont="1" applyNumberFormat="1"/>
    <xf numFmtId="0" fontId="3" fillId="6" borderId="11" xfId="0" applyBorder="1" applyFont="1" applyFill="1"/>
    <xf numFmtId="0" fontId="0" fillId="6" borderId="12" xfId="0" applyBorder="1" applyFill="1"/>
    <xf numFmtId="0" fontId="0" fillId="6" borderId="13" xfId="0" applyBorder="1" applyFill="1"/>
    <xf numFmtId="0" fontId="1" fillId="6" borderId="11" xfId="0" applyBorder="1" applyFont="1" applyFill="1"/>
    <xf numFmtId="0" fontId="1" fillId="6" borderId="1" xfId="0" applyAlignment="1" applyBorder="1" applyFont="1" applyFill="1">
      <alignment horizontal="center"/>
    </xf>
    <xf numFmtId="0" fontId="0" fillId="6" borderId="1" xfId="0" applyBorder="1" applyFill="1"/>
    <xf numFmtId="0" fontId="1" fillId="6" borderId="13" xfId="0" applyAlignment="1" applyBorder="1" applyFont="1" applyFill="1">
      <alignment horizontal="center"/>
    </xf>
    <xf numFmtId="0" fontId="0" fillId="0" borderId="6" xfId="0" applyBorder="1"/>
    <xf numFmtId="0" fontId="0" fillId="0" borderId="15" xfId="0" applyBorder="1"/>
    <xf numFmtId="0" fontId="0" fillId="0" borderId="15" xfId="0" applyAlignment="1" applyBorder="1">
      <alignment horizontal="center"/>
    </xf>
    <xf numFmtId="0" fontId="1" fillId="0" borderId="15" xfId="0" applyAlignment="1" applyBorder="1" applyFont="1">
      <alignment horizontal="center"/>
    </xf>
    <xf numFmtId="166" fontId="0" fillId="0" borderId="15" xfId="1" applyBorder="1" applyFont="1" applyNumberFormat="1" applyFill="1"/>
    <xf numFmtId="166" fontId="1" fillId="0" borderId="15" xfId="1" applyBorder="1" applyFont="1" applyNumberFormat="1" applyFill="1"/>
    <xf numFmtId="0" fontId="0" fillId="0" borderId="9" xfId="0" applyBorder="1"/>
    <xf numFmtId="166" fontId="0" fillId="0" borderId="9" xfId="1" applyBorder="1" applyFont="1" applyNumberFormat="1" applyProtection="1">
      <protection locked="0"/>
    </xf>
    <xf numFmtId="166" fontId="1" fillId="0" borderId="9" xfId="1" applyBorder="1" applyFont="1" applyNumberFormat="1"/>
    <xf numFmtId="0" fontId="1" fillId="5" borderId="1" xfId="0" applyBorder="1" applyFont="1" applyFill="1"/>
    <xf numFmtId="166" fontId="1" fillId="5" borderId="1" xfId="1" applyBorder="1" applyFont="1" applyNumberFormat="1" applyFill="1"/>
    <xf numFmtId="166" fontId="0" fillId="0" borderId="15" xfId="1" applyBorder="1" applyFont="1" applyNumberFormat="1"/>
    <xf numFmtId="0" fontId="1" fillId="0" borderId="15" xfId="0" applyAlignment="1" applyBorder="1" applyFont="1">
      <alignment vertical="center"/>
    </xf>
    <xf numFmtId="166" fontId="0" fillId="0" borderId="15" xfId="1" applyBorder="1" applyFont="1" applyNumberFormat="1" applyProtection="1">
      <protection locked="0"/>
    </xf>
    <xf numFmtId="166" fontId="1" fillId="0" borderId="15" xfId="1" applyBorder="1" applyFont="1" applyNumberFormat="1"/>
    <xf numFmtId="0" fontId="1" fillId="5" borderId="15" xfId="0" applyBorder="1" applyFont="1" applyFill="1"/>
    <xf numFmtId="166" fontId="1" fillId="5" borderId="15" xfId="1" applyBorder="1" applyFont="1" applyNumberFormat="1" applyFill="1"/>
    <xf numFmtId="0" fontId="1" fillId="5" borderId="9" xfId="0" applyBorder="1" applyFont="1" applyFill="1"/>
    <xf numFmtId="166" fontId="1" fillId="5" borderId="9" xfId="1" applyBorder="1" applyFont="1" applyNumberFormat="1" applyFill="1"/>
    <xf numFmtId="0" fontId="3" fillId="3" borderId="11" xfId="0" applyBorder="1" applyFont="1" applyFill="1"/>
    <xf numFmtId="0" fontId="0" fillId="3" borderId="12" xfId="0" applyBorder="1" applyFill="1"/>
    <xf numFmtId="0" fontId="0" fillId="3" borderId="13" xfId="0" applyBorder="1" applyFill="1"/>
    <xf numFmtId="0" fontId="3" fillId="3" borderId="2" xfId="0" applyAlignment="1" applyBorder="1" applyFont="1" applyFill="1">
      <alignment vertical="top"/>
    </xf>
    <xf numFmtId="0" fontId="3" fillId="3" borderId="3" xfId="0" applyAlignment="1" applyBorder="1" applyFont="1" applyFill="1">
      <alignment vertical="top"/>
    </xf>
    <xf numFmtId="0" fontId="0" fillId="3" borderId="3" xfId="0" applyAlignment="1" applyBorder="1" applyFill="1">
      <alignment vertical="top"/>
    </xf>
    <xf numFmtId="0" fontId="0" fillId="3" borderId="4" xfId="0" applyAlignment="1" applyBorder="1" applyFill="1">
      <alignment vertical="top"/>
    </xf>
    <xf numFmtId="0" fontId="1" fillId="3" borderId="7" xfId="0" applyAlignment="1" applyBorder="1" applyFont="1" applyFill="1">
      <alignment vertical="top"/>
    </xf>
    <xf numFmtId="0" fontId="1" fillId="3" borderId="8" xfId="0" applyAlignment="1" applyBorder="1" applyFont="1" applyFill="1">
      <alignment vertical="top"/>
    </xf>
    <xf numFmtId="0" fontId="0" fillId="3" borderId="8" xfId="0" applyAlignment="1" applyBorder="1" applyFill="1">
      <alignment vertical="top"/>
    </xf>
    <xf numFmtId="0" fontId="0" fillId="3" borderId="16" xfId="0" applyAlignment="1" applyBorder="1" applyFill="1">
      <alignment vertical="top"/>
    </xf>
    <xf numFmtId="0" fontId="1" fillId="3" borderId="2" xfId="0" applyAlignment="1" applyBorder="1" applyFont="1" applyFill="1">
      <alignment vertical="top"/>
    </xf>
    <xf numFmtId="0" fontId="1" fillId="2" borderId="1" xfId="0" applyAlignment="1" applyBorder="1" applyFont="1" applyFill="1">
      <alignment vertical="top"/>
    </xf>
    <xf numFmtId="0" fontId="5" fillId="0" borderId="0" xfId="0" applyAlignment="1" applyFont="1">
      <alignment vertical="top"/>
    </xf>
    <xf numFmtId="0" fontId="0" fillId="0" borderId="0" xfId="0" applyAlignment="1">
      <alignment vertical="top"/>
    </xf>
    <xf numFmtId="0" fontId="1" fillId="2" borderId="1" xfId="0" applyAlignment="1" applyBorder="1" applyFont="1" applyFill="1">
      <alignment horizontal="center" vertical="top"/>
    </xf>
    <xf numFmtId="0" fontId="1" fillId="2" borderId="1" xfId="0" applyAlignment="1" applyBorder="1" applyFont="1" applyFill="1">
      <alignment horizontal="center" vertical="top" wrapText="1"/>
    </xf>
    <xf numFmtId="0" fontId="1" fillId="2" borderId="9" xfId="0" applyAlignment="1" applyBorder="1" applyFont="1" applyFill="1">
      <alignment horizontal="center" vertical="top"/>
    </xf>
    <xf numFmtId="164" fontId="1" fillId="0" borderId="14" xfId="1" applyAlignment="1" applyBorder="1" applyFont="1" applyNumberFormat="1" applyFill="1" applyProtection="1">
      <alignment vertical="top"/>
    </xf>
    <xf numFmtId="164" fontId="1" fillId="0" borderId="10" xfId="1" applyAlignment="1" applyBorder="1" applyFont="1" applyNumberFormat="1" applyFill="1" applyProtection="1">
      <alignment vertical="top"/>
    </xf>
    <xf numFmtId="164" fontId="1" fillId="0" borderId="17" xfId="1" applyAlignment="1" applyBorder="1" applyFont="1" applyNumberFormat="1" applyFill="1" applyProtection="1">
      <alignment vertical="top"/>
    </xf>
    <xf numFmtId="164" fontId="1" fillId="0" borderId="18" xfId="1" applyAlignment="1" applyBorder="1" applyFont="1" applyNumberFormat="1" applyFill="1" applyProtection="1">
      <alignment vertical="top"/>
    </xf>
    <xf numFmtId="165" fontId="1" fillId="2" borderId="12" xfId="1" applyAlignment="1" applyBorder="1" applyFont="1" applyNumberFormat="1" applyFill="1" applyProtection="1">
      <alignment horizontal="center" vertical="top"/>
    </xf>
    <xf numFmtId="165" fontId="1" fillId="2" borderId="13" xfId="1" applyAlignment="1" applyBorder="1" applyFont="1" applyNumberFormat="1" applyFill="1" applyProtection="1">
      <alignment horizontal="center" vertical="top"/>
    </xf>
    <xf numFmtId="0" fontId="1" fillId="0" borderId="0" xfId="0" applyAlignment="1" applyFont="1">
      <alignment vertical="top"/>
    </xf>
    <xf numFmtId="0" fontId="1" fillId="0" borderId="19" xfId="0" applyAlignment="1" applyBorder="1" applyFont="1">
      <alignment horizontal="left" vertical="top" wrapText="1"/>
    </xf>
    <xf numFmtId="0" fontId="1" fillId="0" borderId="20" xfId="0" applyAlignment="1" applyBorder="1" applyFont="1">
      <alignment horizontal="left" vertical="top" wrapText="1"/>
    </xf>
    <xf numFmtId="164" fontId="1" fillId="0" borderId="20" xfId="1" applyAlignment="1" applyBorder="1" applyFont="1" applyNumberFormat="1" applyFill="1" applyProtection="1">
      <alignment vertical="top"/>
    </xf>
    <xf numFmtId="164" fontId="1" fillId="0" borderId="21" xfId="1" applyAlignment="1" applyBorder="1" applyFont="1" applyNumberFormat="1" applyFill="1" applyProtection="1">
      <alignment vertical="top"/>
    </xf>
    <xf numFmtId="164" fontId="1" fillId="0" borderId="22" xfId="1" applyAlignment="1" applyBorder="1" applyFont="1" applyNumberFormat="1" applyFill="1" applyProtection="1">
      <alignment vertical="top"/>
    </xf>
    <xf numFmtId="164" fontId="1" fillId="2" borderId="12" xfId="1" applyAlignment="1" applyBorder="1" applyFont="1" applyNumberFormat="1" applyFill="1" applyProtection="1">
      <alignment horizontal="center" vertical="top"/>
    </xf>
    <xf numFmtId="164" fontId="1" fillId="2" borderId="13" xfId="1" applyAlignment="1" applyBorder="1" applyFont="1" applyNumberFormat="1" applyFill="1" applyProtection="1">
      <alignment horizontal="center" vertical="top"/>
    </xf>
    <xf numFmtId="164" fontId="1" fillId="0" borderId="1" xfId="1" applyAlignment="1" applyBorder="1" applyFont="1" applyNumberFormat="1" applyFill="1" applyProtection="1">
      <alignment vertical="top"/>
    </xf>
    <xf numFmtId="0" fontId="0" fillId="4" borderId="11" xfId="0" applyAlignment="1" applyBorder="1" applyFill="1">
      <alignment horizontal="left" vertical="top" wrapText="1"/>
    </xf>
    <xf numFmtId="0" fontId="0" fillId="4" borderId="12" xfId="0" applyAlignment="1" applyBorder="1" applyFill="1">
      <alignment horizontal="left" vertical="top" wrapText="1"/>
    </xf>
    <xf numFmtId="164" fontId="1" fillId="4" borderId="12" xfId="1" applyAlignment="1" applyBorder="1" applyFont="1" applyNumberFormat="1" applyFill="1" applyProtection="1">
      <alignment horizontal="left" vertical="top" wrapText="1"/>
    </xf>
    <xf numFmtId="164" fontId="1" fillId="4" borderId="3" xfId="1" applyAlignment="1" applyBorder="1" applyFont="1" applyNumberFormat="1" applyFill="1" applyProtection="1">
      <alignment horizontal="left" vertical="top" wrapText="1"/>
    </xf>
    <xf numFmtId="164" fontId="1" fillId="0" borderId="5" xfId="1" applyAlignment="1" applyBorder="1" applyFont="1" applyNumberFormat="1" applyFill="1" applyProtection="1">
      <alignment horizontal="left" vertical="top" wrapText="1"/>
      <protection locked="0"/>
    </xf>
    <xf numFmtId="0" fontId="1" fillId="4" borderId="5" xfId="0" applyAlignment="1" applyBorder="1" applyFont="1" applyFill="1">
      <alignment horizontal="center" vertical="top"/>
    </xf>
    <xf numFmtId="0" fontId="1" fillId="4" borderId="0" xfId="0" applyAlignment="1" applyFont="1" applyFill="1">
      <alignment horizontal="center" vertical="top"/>
    </xf>
    <xf numFmtId="0" fontId="1" fillId="4" borderId="0" xfId="0" applyAlignment="1" applyFont="1" applyFill="1">
      <alignment horizontal="center" vertical="top" wrapText="1"/>
    </xf>
    <xf numFmtId="0" fontId="6" fillId="4" borderId="5" xfId="0" applyAlignment="1" applyBorder="1" applyFont="1" applyFill="1">
      <alignment horizontal="center" vertical="top" wrapText="1"/>
    </xf>
    <xf numFmtId="0" fontId="6" fillId="4" borderId="0" xfId="0" applyAlignment="1" applyFont="1" applyFill="1">
      <alignment horizontal="center" vertical="top" wrapText="1"/>
    </xf>
    <xf numFmtId="164" fontId="1" fillId="4" borderId="5" xfId="1" applyAlignment="1" applyBorder="1" applyFont="1" applyNumberFormat="1" applyFill="1" applyProtection="1">
      <alignment vertical="top"/>
    </xf>
    <xf numFmtId="164" fontId="1" fillId="4" borderId="0" xfId="1" applyAlignment="1" applyBorder="1" applyFont="1" applyNumberFormat="1" applyFill="1" applyProtection="1">
      <alignment vertical="top"/>
    </xf>
    <xf numFmtId="0" fontId="1" fillId="3" borderId="11" xfId="0" applyAlignment="1" applyBorder="1" applyFont="1" applyFill="1">
      <alignment horizontal="left" vertical="top"/>
    </xf>
    <xf numFmtId="0" fontId="1" fillId="3" borderId="12" xfId="0" applyAlignment="1" applyBorder="1" applyFont="1" applyFill="1">
      <alignment horizontal="left" vertical="top"/>
    </xf>
    <xf numFmtId="0" fontId="1" fillId="3" borderId="13" xfId="0" applyAlignment="1" applyBorder="1" applyFont="1" applyFill="1">
      <alignment horizontal="left" vertical="top"/>
    </xf>
    <xf numFmtId="0" fontId="1" fillId="7" borderId="1" xfId="0" applyAlignment="1" applyBorder="1" applyFont="1" applyFill="1">
      <alignment horizontal="center" vertical="top"/>
    </xf>
    <xf numFmtId="164" fontId="1" fillId="0" borderId="1" xfId="1" applyAlignment="1" applyBorder="1" applyFont="1" applyNumberFormat="1">
      <alignment vertical="top"/>
    </xf>
    <xf numFmtId="0" fontId="0" fillId="4" borderId="5" xfId="0" applyAlignment="1" applyBorder="1" applyFill="1">
      <alignment vertical="top"/>
    </xf>
    <xf numFmtId="0" fontId="0" fillId="4" borderId="0" xfId="0" applyAlignment="1" applyFill="1">
      <alignment vertical="top"/>
    </xf>
    <xf numFmtId="0" fontId="0" fillId="4" borderId="6" xfId="0" applyAlignment="1" applyBorder="1" applyFill="1">
      <alignment vertical="top"/>
    </xf>
    <xf numFmtId="0" fontId="5" fillId="2" borderId="5" xfId="0" applyAlignment="1" applyBorder="1" applyFont="1" applyFill="1">
      <alignment vertical="top"/>
    </xf>
    <xf numFmtId="0" fontId="5" fillId="2" borderId="0" xfId="0" applyAlignment="1" applyFont="1" applyFill="1">
      <alignment horizontal="left" vertical="top"/>
    </xf>
    <xf numFmtId="0" fontId="5" fillId="2" borderId="6" xfId="0" applyAlignment="1" applyBorder="1" applyFont="1" applyFill="1">
      <alignment horizontal="left" vertical="top"/>
    </xf>
    <xf numFmtId="0" fontId="0" fillId="7" borderId="1" xfId="0" applyAlignment="1" applyBorder="1" applyFill="1">
      <alignment vertical="top"/>
    </xf>
    <xf numFmtId="0" fontId="0" fillId="7" borderId="1" xfId="0" applyAlignment="1" applyBorder="1" applyFill="1">
      <alignment vertical="top" wrapText="1"/>
    </xf>
    <xf numFmtId="0" fontId="7" fillId="7" borderId="1" xfId="0" applyAlignment="1" applyBorder="1" applyFont="1" applyFill="1">
      <alignment vertical="top" wrapText="1"/>
    </xf>
    <xf numFmtId="0" fontId="5" fillId="7" borderId="5" xfId="0" applyAlignment="1" applyBorder="1" applyFont="1" applyFill="1">
      <alignment vertical="top" wrapText="1"/>
    </xf>
    <xf numFmtId="0" fontId="0" fillId="7" borderId="0" xfId="0" applyAlignment="1" applyFill="1">
      <alignment horizontal="center" vertical="top"/>
    </xf>
    <xf numFmtId="0" fontId="0" fillId="7" borderId="6" xfId="0" applyAlignment="1" applyBorder="1" applyFill="1">
      <alignment horizontal="center" vertical="top"/>
    </xf>
    <xf numFmtId="0" fontId="5" fillId="7" borderId="1" xfId="0" applyAlignment="1" applyBorder="1" applyFont="1" applyFill="1">
      <alignment vertical="top" wrapText="1"/>
    </xf>
    <xf numFmtId="0" fontId="0" fillId="7" borderId="9" xfId="0" applyAlignment="1" applyBorder="1" applyFill="1">
      <alignment horizontal="center" vertical="top" wrapText="1"/>
    </xf>
    <xf numFmtId="0" fontId="0" fillId="0" borderId="1" xfId="0" applyAlignment="1" applyBorder="1" applyProtection="1">
      <alignment horizontal="center" vertical="top" wrapText="1"/>
      <protection locked="0"/>
    </xf>
    <xf numFmtId="0" fontId="0" fillId="0" borderId="0" xfId="0" applyAlignment="1" applyProtection="1">
      <alignment vertical="top" wrapText="1"/>
      <protection locked="0"/>
    </xf>
    <xf numFmtId="0" fontId="1" fillId="0" borderId="6" xfId="0" applyAlignment="1" applyBorder="1" applyFont="1">
      <alignment horizontal="left" vertical="top"/>
    </xf>
    <xf numFmtId="0" fontId="0" fillId="0" borderId="23" xfId="0" applyAlignment="1" applyBorder="1">
      <alignment horizontal="left" vertical="top"/>
    </xf>
    <xf numFmtId="0" fontId="0" fillId="0" borderId="24" xfId="0" applyAlignment="1" applyBorder="1">
      <alignment horizontal="left" vertical="top"/>
    </xf>
    <xf numFmtId="164" fontId="0" fillId="0" borderId="24" xfId="1" applyAlignment="1" applyBorder="1" applyFont="1" applyNumberFormat="1" applyProtection="1">
      <alignment vertical="top"/>
      <protection locked="0"/>
    </xf>
    <xf numFmtId="0" fontId="0" fillId="0" borderId="25" xfId="0" applyAlignment="1" applyBorder="1" applyProtection="1">
      <alignment vertical="top" wrapText="1"/>
      <protection locked="0"/>
    </xf>
    <xf numFmtId="0" fontId="0" fillId="0" borderId="6" xfId="0" applyAlignment="1" applyBorder="1">
      <alignment vertical="top"/>
    </xf>
    <xf numFmtId="0" fontId="2" fillId="0" borderId="6" xfId="0" applyAlignment="1" applyBorder="1" applyFont="1">
      <alignment vertical="top" wrapText="1"/>
    </xf>
    <xf numFmtId="0" fontId="0" fillId="0" borderId="26" xfId="0" applyAlignment="1" applyBorder="1">
      <alignment horizontal="left" vertical="top"/>
    </xf>
    <xf numFmtId="0" fontId="0" fillId="0" borderId="27" xfId="0" applyAlignment="1" applyBorder="1">
      <alignment horizontal="left" vertical="top"/>
    </xf>
    <xf numFmtId="164" fontId="0" fillId="0" borderId="6" xfId="1" applyAlignment="1" applyBorder="1" applyFont="1" applyNumberFormat="1" applyProtection="1">
      <alignment vertical="top"/>
      <protection locked="0"/>
    </xf>
    <xf numFmtId="0" fontId="0" fillId="0" borderId="6" xfId="0" applyAlignment="1" applyBorder="1" applyProtection="1">
      <alignment vertical="top" wrapText="1"/>
      <protection locked="0"/>
    </xf>
    <xf numFmtId="0" fontId="1" fillId="0" borderId="28" xfId="0" applyAlignment="1" applyBorder="1" applyFont="1">
      <alignment horizontal="left" vertical="top"/>
    </xf>
    <xf numFmtId="0" fontId="1" fillId="0" borderId="29" xfId="0" applyAlignment="1" applyBorder="1" applyFont="1">
      <alignment horizontal="left" vertical="top"/>
    </xf>
    <xf numFmtId="164" fontId="1" fillId="0" borderId="13" xfId="1" applyAlignment="1" applyBorder="1" applyFont="1" applyNumberFormat="1">
      <alignment vertical="top"/>
    </xf>
    <xf numFmtId="0" fontId="1" fillId="0" borderId="8" xfId="0" applyAlignment="1" applyBorder="1" applyFont="1">
      <alignment vertical="top"/>
    </xf>
    <xf numFmtId="0" fontId="0" fillId="0" borderId="16" xfId="0" applyAlignment="1" applyBorder="1" applyProtection="1">
      <alignment vertical="top" wrapText="1"/>
      <protection locked="0"/>
    </xf>
    <xf numFmtId="0" fontId="0" fillId="0" borderId="5" xfId="0" applyAlignment="1" applyBorder="1" applyProtection="1">
      <alignment vertical="top" wrapText="1"/>
      <protection locked="0"/>
    </xf>
    <xf numFmtId="164" fontId="1" fillId="0" borderId="8" xfId="1" applyAlignment="1" applyBorder="1" applyFont="1" applyNumberFormat="1" applyFill="1">
      <alignment vertical="top"/>
    </xf>
    <xf numFmtId="0" fontId="0" fillId="2" borderId="2" xfId="0" applyAlignment="1" applyBorder="1" applyFill="1">
      <alignment vertical="top"/>
    </xf>
    <xf numFmtId="0" fontId="0" fillId="2" borderId="3" xfId="0" applyAlignment="1" applyBorder="1" applyFill="1">
      <alignment vertical="top"/>
    </xf>
    <xf numFmtId="0" fontId="0" fillId="2" borderId="14" xfId="0" applyAlignment="1" applyBorder="1" applyFill="1">
      <alignment horizontal="center" vertical="top"/>
    </xf>
    <xf numFmtId="0" fontId="0" fillId="0" borderId="14" xfId="0" applyAlignment="1" applyBorder="1" applyProtection="1">
      <alignment horizontal="center" vertical="top"/>
      <protection locked="0"/>
    </xf>
    <xf numFmtId="0" fontId="0" fillId="0" borderId="1" xfId="0" applyAlignment="1" applyBorder="1" applyProtection="1">
      <alignment horizontal="center" vertical="top"/>
      <protection locked="0"/>
    </xf>
    <xf numFmtId="0" fontId="0" fillId="0" borderId="9" xfId="0" applyAlignment="1" applyBorder="1" applyProtection="1">
      <alignment horizontal="center" vertical="top"/>
      <protection locked="0"/>
    </xf>
    <xf numFmtId="0" fontId="1" fillId="2" borderId="1" xfId="0" applyAlignment="1" applyBorder="1" applyFont="1" applyFill="1">
      <alignment horizontal="left" vertical="top" wrapText="1"/>
    </xf>
    <xf numFmtId="0" fontId="1" fillId="7" borderId="1" xfId="0" applyAlignment="1" applyBorder="1" applyFont="1" applyFill="1">
      <alignment horizontal="left" vertical="top" wrapText="1"/>
    </xf>
    <xf numFmtId="0" fontId="1" fillId="7" borderId="1" xfId="0" applyAlignment="1" applyBorder="1" applyFont="1" applyFill="1">
      <alignment horizontal="center" vertical="top" wrapText="1"/>
    </xf>
    <xf numFmtId="0" fontId="1" fillId="2" borderId="1" xfId="0" applyAlignment="1" applyBorder="1" applyFont="1" applyFill="1">
      <alignment horizontal="left" vertical="top"/>
    </xf>
    <xf numFmtId="0" fontId="0" fillId="4" borderId="2" xfId="0" applyAlignment="1" applyBorder="1" applyFill="1">
      <alignment horizontal="left" vertical="top"/>
    </xf>
    <xf numFmtId="0" fontId="0" fillId="4" borderId="3" xfId="0" applyAlignment="1" applyBorder="1" applyFill="1">
      <alignment horizontal="left" vertical="top"/>
    </xf>
    <xf numFmtId="0" fontId="0" fillId="4" borderId="4" xfId="0" applyAlignment="1" applyBorder="1" applyFill="1">
      <alignment horizontal="left" vertical="top"/>
    </xf>
    <xf numFmtId="0" fontId="0" fillId="0" borderId="1" xfId="0" applyAlignment="1" applyBorder="1" applyProtection="1">
      <alignment vertical="top"/>
      <protection locked="0"/>
    </xf>
    <xf numFmtId="0" fontId="0" fillId="0" borderId="5" xfId="0" applyAlignment="1" applyBorder="1">
      <alignment vertical="top"/>
    </xf>
    <xf numFmtId="164" fontId="0" fillId="0" borderId="14" xfId="1" applyAlignment="1" applyBorder="1" applyFont="1" applyNumberFormat="1" applyFill="1" applyProtection="1">
      <alignment vertical="top"/>
    </xf>
    <xf numFmtId="0" fontId="0" fillId="2" borderId="12" xfId="0" applyAlignment="1" applyBorder="1" applyFill="1">
      <alignment vertical="top"/>
    </xf>
    <xf numFmtId="0" fontId="0" fillId="2" borderId="13" xfId="0" applyAlignment="1" applyBorder="1" applyFill="1">
      <alignment vertical="top"/>
    </xf>
    <xf numFmtId="164" fontId="0" fillId="0" borderId="10" xfId="1" applyAlignment="1" applyBorder="1" applyFont="1" applyNumberFormat="1" applyFill="1" applyProtection="1">
      <alignment vertical="top"/>
      <protection locked="0"/>
    </xf>
    <xf numFmtId="164" fontId="0" fillId="0" borderId="25" xfId="1" applyAlignment="1" applyBorder="1" applyFont="1" applyNumberFormat="1" applyFill="1" applyProtection="1">
      <alignment vertical="top"/>
      <protection locked="0"/>
    </xf>
    <xf numFmtId="164" fontId="0" fillId="0" borderId="18" xfId="1" applyAlignment="1" applyBorder="1" applyFont="1" applyNumberFormat="1" applyFill="1" applyProtection="1">
      <alignment vertical="top"/>
      <protection locked="0"/>
    </xf>
    <xf numFmtId="164" fontId="0" fillId="4" borderId="5" xfId="1" applyAlignment="1" applyBorder="1" applyFont="1" applyNumberFormat="1" applyFill="1" applyProtection="1">
      <alignment vertical="top"/>
    </xf>
    <xf numFmtId="164" fontId="0" fillId="4" borderId="0" xfId="1" applyAlignment="1" applyBorder="1" applyFont="1" applyNumberFormat="1" applyFill="1" applyProtection="1">
      <alignment vertical="top"/>
    </xf>
    <xf numFmtId="0" fontId="0" fillId="0" borderId="1" xfId="0" applyAlignment="1" applyBorder="1" applyProtection="1">
      <alignment vertical="top" wrapText="1"/>
      <protection locked="0"/>
    </xf>
    <xf numFmtId="0" fontId="0" fillId="0" borderId="1" xfId="0" applyAlignment="1" applyBorder="1">
      <alignment horizontal="left" vertical="top"/>
    </xf>
    <xf numFmtId="3" fontId="1" fillId="0" borderId="12" xfId="0" applyAlignment="1" applyBorder="1" applyFont="1" applyNumberFormat="1">
      <alignment horizontal="right"/>
    </xf>
    <xf numFmtId="0" fontId="1" fillId="6" borderId="30" xfId="0" applyAlignment="1" applyBorder="1" applyFont="1" applyFill="1">
      <alignment horizontal="left"/>
    </xf>
    <xf numFmtId="9" fontId="1" fillId="6" borderId="30" xfId="2" applyAlignment="1" applyBorder="1" applyFont="1" applyNumberFormat="1" applyFill="1">
      <alignment horizontal="right"/>
    </xf>
    <xf numFmtId="0" fontId="2" fillId="4" borderId="0" xfId="0" applyAlignment="1" applyFont="1" applyFill="1">
      <alignment vertical="top"/>
    </xf>
    <xf numFmtId="0" fontId="0" fillId="0" borderId="1" xfId="0" applyAlignment="1" applyBorder="1">
      <alignment vertical="top"/>
    </xf>
    <xf numFmtId="0" fontId="1" fillId="0" borderId="1" xfId="0" applyAlignment="1" applyBorder="1" applyFont="1">
      <alignment vertical="top"/>
    </xf>
    <xf numFmtId="0" fontId="2" fillId="0" borderId="0" xfId="0" applyFont="1"/>
    <xf numFmtId="0" fontId="1" fillId="2" borderId="14" xfId="0" applyAlignment="1" applyBorder="1" applyFont="1" applyFill="1">
      <alignment vertical="top"/>
    </xf>
    <xf numFmtId="0" fontId="0" fillId="0" borderId="15" xfId="0" applyAlignment="1" applyBorder="1">
      <alignment horizontal="center" vertical="top"/>
    </xf>
    <xf numFmtId="0" fontId="0" fillId="7" borderId="1" xfId="0" applyAlignment="1" applyBorder="1" applyFill="1">
      <alignment horizontal="left" vertical="top" wrapText="1"/>
    </xf>
    <xf numFmtId="0" fontId="5" fillId="2" borderId="4" xfId="0" applyAlignment="1" applyBorder="1" applyFont="1" applyFill="1">
      <alignment horizontal="left" vertical="center" wrapText="1"/>
    </xf>
    <xf numFmtId="0" fontId="0" fillId="0" borderId="0" xfId="0" applyAlignment="1">
      <alignment horizontal="left" vertical="top" wrapText="1"/>
    </xf>
    <xf numFmtId="164" fontId="0" fillId="0" borderId="24" xfId="1" applyAlignment="1" applyBorder="1" applyFont="1" applyNumberFormat="1" applyFill="1" applyProtection="1">
      <alignment vertical="top"/>
      <protection locked="0"/>
    </xf>
    <xf numFmtId="17" fontId="0" fillId="0" borderId="0" xfId="0" applyAlignment="1" applyNumberFormat="1">
      <alignment horizontal="left" vertical="top" wrapText="1"/>
    </xf>
    <xf numFmtId="0" fontId="0" fillId="0" borderId="0" xfId="0" applyAlignment="1">
      <alignment vertical="top" wrapText="1"/>
    </xf>
    <xf numFmtId="0" fontId="13" fillId="2" borderId="2" xfId="0" applyAlignment="1" applyBorder="1" applyFont="1" applyFill="1">
      <alignment horizontal="left" vertical="top" wrapText="1"/>
    </xf>
    <xf numFmtId="0" fontId="13" fillId="2" borderId="3" xfId="0" applyAlignment="1" applyBorder="1" applyFont="1" applyFill="1">
      <alignment horizontal="left" vertical="top" wrapText="1"/>
    </xf>
    <xf numFmtId="0" fontId="5" fillId="0" borderId="11" xfId="0" applyAlignment="1" applyBorder="1" applyFont="1">
      <alignment horizontal="left" vertical="top" wrapText="1"/>
    </xf>
    <xf numFmtId="0" fontId="5" fillId="0" borderId="12" xfId="0" applyAlignment="1" applyBorder="1" applyFont="1">
      <alignment horizontal="left" vertical="top" wrapText="1"/>
    </xf>
    <xf numFmtId="0" fontId="5" fillId="0" borderId="13" xfId="0" applyAlignment="1" applyBorder="1" applyFont="1">
      <alignment horizontal="left" vertical="top" wrapText="1"/>
    </xf>
    <xf numFmtId="0" fontId="0" fillId="2" borderId="11" xfId="0" applyAlignment="1" applyBorder="1" applyFill="1">
      <alignment horizontal="left"/>
    </xf>
    <xf numFmtId="0" fontId="0" fillId="2" borderId="12" xfId="0" applyAlignment="1" applyBorder="1" applyFill="1">
      <alignment horizontal="left"/>
    </xf>
    <xf numFmtId="0" fontId="0" fillId="2" borderId="13" xfId="0" applyAlignment="1" applyBorder="1" applyFill="1">
      <alignment horizontal="left"/>
    </xf>
    <xf numFmtId="0" fontId="0" fillId="0" borderId="1" xfId="0" applyAlignment="1" applyBorder="1" applyProtection="1">
      <alignment horizontal="center" vertical="center"/>
      <protection locked="0"/>
    </xf>
    <xf numFmtId="0" fontId="0" fillId="2" borderId="1" xfId="0" applyAlignment="1" applyBorder="1" applyFill="1">
      <alignment horizontal="center" vertical="center"/>
    </xf>
    <xf numFmtId="0" fontId="0" fillId="0" borderId="1" xfId="0" applyAlignment="1" applyBorder="1" applyProtection="1">
      <alignment horizontal="center" vertical="center" wrapText="1"/>
      <protection locked="0"/>
    </xf>
    <xf numFmtId="0" fontId="1" fillId="3" borderId="11" xfId="0" applyAlignment="1" applyBorder="1" applyFont="1" applyFill="1">
      <alignment horizontal="left"/>
    </xf>
    <xf numFmtId="0" fontId="1" fillId="3" borderId="12" xfId="0" applyAlignment="1" applyBorder="1" applyFont="1" applyFill="1">
      <alignment horizontal="left"/>
    </xf>
    <xf numFmtId="0" fontId="1" fillId="3" borderId="13" xfId="0" applyAlignment="1" applyBorder="1" applyFont="1" applyFill="1">
      <alignment horizontal="left"/>
    </xf>
    <xf numFmtId="0" fontId="5" fillId="2" borderId="5" xfId="0" applyAlignment="1" applyBorder="1" applyFont="1" applyFill="1">
      <alignment horizontal="left" vertical="center" wrapText="1"/>
    </xf>
    <xf numFmtId="0" fontId="5" fillId="2" borderId="0" xfId="0" applyAlignment="1" applyFont="1" applyFill="1">
      <alignment horizontal="left" vertical="center" wrapText="1"/>
    </xf>
    <xf numFmtId="0" fontId="5" fillId="2" borderId="6" xfId="0" applyAlignment="1" applyBorder="1" applyFont="1" applyFill="1">
      <alignment horizontal="left" vertical="center" wrapText="1"/>
    </xf>
    <xf numFmtId="0" fontId="1" fillId="3" borderId="1" xfId="0" applyAlignment="1" applyBorder="1" applyFont="1" applyFill="1">
      <alignment horizontal="left" vertical="center"/>
    </xf>
    <xf numFmtId="0" fontId="0" fillId="2" borderId="2" xfId="0" applyAlignment="1" applyBorder="1" applyFill="1">
      <alignment horizontal="left" vertical="center"/>
    </xf>
    <xf numFmtId="0" fontId="0" fillId="2" borderId="3" xfId="0" applyAlignment="1" applyBorder="1" applyFill="1">
      <alignment horizontal="left" vertical="center"/>
    </xf>
    <xf numFmtId="0" fontId="0" fillId="2" borderId="11" xfId="0" applyAlignment="1" applyBorder="1" applyFill="1">
      <alignment horizontal="left" vertical="center"/>
    </xf>
    <xf numFmtId="0" fontId="0" fillId="2" borderId="12" xfId="0" applyAlignment="1" applyBorder="1" applyFill="1">
      <alignment horizontal="left" vertical="center"/>
    </xf>
    <xf numFmtId="0" fontId="0" fillId="2" borderId="13" xfId="0" applyAlignment="1" applyBorder="1" applyFill="1">
      <alignment horizontal="left" vertical="center"/>
    </xf>
    <xf numFmtId="0" fontId="5" fillId="2" borderId="11" xfId="0" applyAlignment="1" applyBorder="1" applyFont="1" applyFill="1">
      <alignment horizontal="left" vertical="center" wrapText="1"/>
    </xf>
    <xf numFmtId="0" fontId="5" fillId="2" borderId="12" xfId="0" applyAlignment="1" applyBorder="1" applyFont="1" applyFill="1">
      <alignment horizontal="left" vertical="center" wrapText="1"/>
    </xf>
    <xf numFmtId="0" fontId="5" fillId="2" borderId="13" xfId="0" applyAlignment="1" applyBorder="1" applyFont="1" applyFill="1">
      <alignment horizontal="left" vertical="center" wrapText="1"/>
    </xf>
    <xf numFmtId="0" fontId="0" fillId="0" borderId="2" xfId="0" applyAlignment="1" applyBorder="1" applyProtection="1">
      <alignment horizontal="center" vertical="center" wrapText="1"/>
      <protection locked="0"/>
    </xf>
    <xf numFmtId="0" fontId="0" fillId="0" borderId="3" xfId="0" applyAlignment="1" applyBorder="1" applyProtection="1">
      <alignment horizontal="center" vertical="center" wrapText="1"/>
      <protection locked="0"/>
    </xf>
    <xf numFmtId="0" fontId="0" fillId="0" borderId="4" xfId="0" applyAlignment="1" applyBorder="1" applyProtection="1">
      <alignment horizontal="center" vertical="center" wrapText="1"/>
      <protection locked="0"/>
    </xf>
    <xf numFmtId="0" fontId="0" fillId="0" borderId="1" xfId="0" applyAlignment="1" applyBorder="1">
      <alignment horizontal="center"/>
    </xf>
    <xf numFmtId="0" fontId="1" fillId="7" borderId="11" xfId="0" applyAlignment="1" applyBorder="1" applyFont="1" applyFill="1">
      <alignment horizontal="center"/>
    </xf>
    <xf numFmtId="0" fontId="1" fillId="7" borderId="12" xfId="0" applyAlignment="1" applyBorder="1" applyFont="1" applyFill="1">
      <alignment horizontal="center"/>
    </xf>
    <xf numFmtId="0" fontId="1" fillId="7" borderId="13" xfId="0" applyAlignment="1" applyBorder="1" applyFont="1" applyFill="1">
      <alignment horizontal="center"/>
    </xf>
    <xf numFmtId="0" fontId="0" fillId="4" borderId="11" xfId="0" applyAlignment="1" applyBorder="1" applyFill="1">
      <alignment horizontal="center"/>
    </xf>
    <xf numFmtId="0" fontId="0" fillId="4" borderId="12" xfId="0" applyAlignment="1" applyBorder="1" applyFill="1">
      <alignment horizontal="center"/>
    </xf>
    <xf numFmtId="0" fontId="0" fillId="4" borderId="13" xfId="0" applyAlignment="1" applyBorder="1" applyFill="1">
      <alignment horizontal="center"/>
    </xf>
    <xf numFmtId="0" fontId="0" fillId="0" borderId="1" xfId="0" applyAlignment="1" applyBorder="1" applyProtection="1">
      <alignment horizontal="left" wrapText="1"/>
      <protection locked="0"/>
    </xf>
    <xf numFmtId="0" fontId="5" fillId="2" borderId="11" xfId="0" applyAlignment="1" applyBorder="1" applyFont="1" applyFill="1">
      <alignment horizontal="left" wrapText="1"/>
    </xf>
    <xf numFmtId="0" fontId="5" fillId="2" borderId="12" xfId="0" applyAlignment="1" applyBorder="1" applyFont="1" applyFill="1">
      <alignment horizontal="left" wrapText="1"/>
    </xf>
    <xf numFmtId="0" fontId="5" fillId="2" borderId="13" xfId="0" applyAlignment="1" applyBorder="1" applyFont="1" applyFill="1">
      <alignment horizontal="left" wrapText="1"/>
    </xf>
    <xf numFmtId="0" fontId="1" fillId="3" borderId="1" xfId="0" applyAlignment="1" applyBorder="1" applyFont="1" applyFill="1">
      <alignment horizontal="left"/>
    </xf>
    <xf numFmtId="0" fontId="13" fillId="2" borderId="5" xfId="0" applyAlignment="1" applyBorder="1" applyFont="1" applyFill="1">
      <alignment horizontal="left" vertical="top" wrapText="1"/>
    </xf>
    <xf numFmtId="0" fontId="13" fillId="2" borderId="0" xfId="0" applyAlignment="1" applyFont="1" applyFill="1">
      <alignment horizontal="left" vertical="top" wrapText="1"/>
    </xf>
    <xf numFmtId="0" fontId="5" fillId="2" borderId="5" xfId="0" applyAlignment="1" applyBorder="1" applyFont="1" applyFill="1">
      <alignment horizontal="left" vertical="top" wrapText="1"/>
    </xf>
    <xf numFmtId="0" fontId="5" fillId="2" borderId="0" xfId="0" applyAlignment="1" applyFont="1" applyFill="1">
      <alignment horizontal="left" vertical="top" wrapText="1"/>
    </xf>
    <xf numFmtId="0" fontId="5" fillId="2" borderId="6" xfId="0" applyAlignment="1" applyBorder="1" applyFont="1" applyFill="1">
      <alignment horizontal="left" vertical="top" wrapText="1"/>
    </xf>
    <xf numFmtId="0" fontId="5" fillId="7" borderId="2" xfId="0" applyAlignment="1" applyBorder="1" applyFont="1" applyFill="1">
      <alignment horizontal="center" wrapText="1"/>
    </xf>
    <xf numFmtId="0" fontId="5" fillId="7" borderId="3" xfId="0" applyAlignment="1" applyBorder="1" applyFont="1" applyFill="1">
      <alignment horizontal="center" wrapText="1"/>
    </xf>
    <xf numFmtId="0" fontId="5" fillId="7" borderId="4" xfId="0" applyAlignment="1" applyBorder="1" applyFont="1" applyFill="1">
      <alignment horizontal="center" wrapText="1"/>
    </xf>
    <xf numFmtId="0" fontId="0" fillId="0" borderId="5" xfId="0" applyAlignment="1" applyBorder="1">
      <alignment horizontal="center" wrapText="1"/>
    </xf>
    <xf numFmtId="0" fontId="0" fillId="0" borderId="0" xfId="0" applyAlignment="1">
      <alignment horizontal="center" wrapText="1"/>
    </xf>
    <xf numFmtId="0" fontId="0" fillId="0" borderId="6" xfId="0" applyAlignment="1" applyBorder="1">
      <alignment horizontal="center" wrapText="1"/>
    </xf>
    <xf numFmtId="0" fontId="0" fillId="0" borderId="7" xfId="0" applyAlignment="1" applyBorder="1">
      <alignment horizontal="center" wrapText="1"/>
    </xf>
    <xf numFmtId="0" fontId="0" fillId="0" borderId="8" xfId="0" applyAlignment="1" applyBorder="1">
      <alignment horizontal="center" wrapText="1"/>
    </xf>
    <xf numFmtId="0" fontId="0" fillId="0" borderId="16" xfId="0" applyAlignment="1" applyBorder="1">
      <alignment horizontal="center" wrapText="1"/>
    </xf>
    <xf numFmtId="0" fontId="0" fillId="0" borderId="11" xfId="0" applyAlignment="1" applyBorder="1" applyProtection="1">
      <alignment horizontal="center" wrapText="1"/>
      <protection locked="0"/>
    </xf>
    <xf numFmtId="0" fontId="0" fillId="0" borderId="12" xfId="0" applyAlignment="1" applyBorder="1" applyProtection="1">
      <alignment horizontal="center" wrapText="1"/>
      <protection locked="0"/>
    </xf>
    <xf numFmtId="0" fontId="0" fillId="0" borderId="13" xfId="0" applyAlignment="1" applyBorder="1" applyProtection="1">
      <alignment horizontal="center" wrapText="1"/>
      <protection locked="0"/>
    </xf>
    <xf numFmtId="0" fontId="5" fillId="0" borderId="1" xfId="0" applyAlignment="1" applyBorder="1" applyFont="1">
      <alignment horizontal="left" vertical="top" wrapText="1"/>
    </xf>
    <xf numFmtId="0" fontId="0" fillId="0" borderId="2" xfId="0" applyAlignment="1" applyBorder="1" applyProtection="1">
      <alignment horizontal="center" vertical="top" wrapText="1"/>
      <protection locked="0"/>
    </xf>
    <xf numFmtId="0" fontId="0" fillId="0" borderId="3" xfId="0" applyAlignment="1" applyBorder="1" applyProtection="1">
      <alignment horizontal="center" vertical="top" wrapText="1"/>
      <protection locked="0"/>
    </xf>
    <xf numFmtId="0" fontId="1" fillId="3" borderId="14" xfId="0" applyAlignment="1" applyBorder="1" applyFont="1" applyFill="1">
      <alignment horizontal="left" vertical="center"/>
    </xf>
    <xf numFmtId="0" fontId="5" fillId="7" borderId="1" xfId="0" applyAlignment="1" applyBorder="1" applyFont="1" applyFill="1">
      <alignment horizontal="center"/>
    </xf>
    <xf numFmtId="0" fontId="2" fillId="4" borderId="7" xfId="0" applyAlignment="1" applyBorder="1" applyFont="1" applyFill="1">
      <alignment horizontal="center"/>
    </xf>
    <xf numFmtId="0" fontId="2" fillId="4" borderId="8" xfId="0" applyAlignment="1" applyBorder="1" applyFont="1" applyFill="1">
      <alignment horizontal="center"/>
    </xf>
    <xf numFmtId="0" fontId="2" fillId="4" borderId="16" xfId="0" applyAlignment="1" applyBorder="1" applyFont="1" applyFill="1">
      <alignment horizontal="center"/>
    </xf>
    <xf numFmtId="0" fontId="0" fillId="2" borderId="11" xfId="0" applyAlignment="1" applyBorder="1" applyFill="1">
      <alignment horizontal="left" vertical="center" wrapText="1"/>
    </xf>
    <xf numFmtId="0" fontId="0" fillId="2" borderId="12" xfId="0" applyAlignment="1" applyBorder="1" applyFill="1">
      <alignment horizontal="left" vertical="center" wrapText="1"/>
    </xf>
    <xf numFmtId="0" fontId="0" fillId="2" borderId="13" xfId="0" applyAlignment="1" applyBorder="1" applyFill="1">
      <alignment horizontal="left" vertical="center" wrapText="1"/>
    </xf>
    <xf numFmtId="0" fontId="0" fillId="2" borderId="1" xfId="0" applyAlignment="1" applyBorder="1" applyFill="1">
      <alignment horizontal="left" vertical="center"/>
    </xf>
    <xf numFmtId="0" fontId="5" fillId="0" borderId="31" xfId="0" applyAlignment="1" applyBorder="1" applyFont="1" applyProtection="1">
      <alignment horizontal="left" vertical="center" wrapText="1"/>
      <protection locked="0"/>
    </xf>
    <xf numFmtId="0" fontId="5" fillId="0" borderId="32" xfId="0" applyAlignment="1" applyBorder="1" applyFont="1" applyProtection="1">
      <alignment horizontal="left" vertical="center" wrapText="1"/>
      <protection locked="0"/>
    </xf>
    <xf numFmtId="0" fontId="5" fillId="0" borderId="33" xfId="0" applyAlignment="1" applyBorder="1" applyFont="1" applyProtection="1">
      <alignment horizontal="left" vertical="center" wrapText="1"/>
      <protection locked="0"/>
    </xf>
    <xf numFmtId="0" fontId="1" fillId="2" borderId="2" xfId="0" applyAlignment="1" applyBorder="1" applyFont="1" applyFill="1">
      <alignment horizontal="left" vertical="center"/>
    </xf>
    <xf numFmtId="0" fontId="1" fillId="2" borderId="3" xfId="0" applyAlignment="1" applyBorder="1" applyFont="1" applyFill="1">
      <alignment horizontal="left" vertical="center"/>
    </xf>
    <xf numFmtId="0" fontId="1" fillId="2" borderId="4" xfId="0" applyAlignment="1" applyBorder="1" applyFont="1" applyFill="1">
      <alignment horizontal="left" vertical="center"/>
    </xf>
    <xf numFmtId="0" fontId="1" fillId="2" borderId="7" xfId="0" applyAlignment="1" applyBorder="1" applyFont="1" applyFill="1">
      <alignment horizontal="left" vertical="center"/>
    </xf>
    <xf numFmtId="0" fontId="1" fillId="2" borderId="8" xfId="0" applyAlignment="1" applyBorder="1" applyFont="1" applyFill="1">
      <alignment horizontal="left" vertical="center"/>
    </xf>
    <xf numFmtId="0" fontId="1" fillId="2" borderId="16" xfId="0" applyAlignment="1" applyBorder="1" applyFont="1" applyFill="1">
      <alignment horizontal="left" vertical="center"/>
    </xf>
    <xf numFmtId="0" fontId="0" fillId="0" borderId="1" xfId="0" applyAlignment="1" applyBorder="1" applyProtection="1">
      <alignment horizontal="left" vertical="top" wrapText="1"/>
      <protection locked="0"/>
    </xf>
    <xf numFmtId="0" fontId="5" fillId="2" borderId="5" xfId="0" applyAlignment="1" applyBorder="1" applyFont="1" applyFill="1">
      <alignment horizontal="left" vertical="top"/>
    </xf>
    <xf numFmtId="0" fontId="2" fillId="4" borderId="7" xfId="0" applyAlignment="1" applyBorder="1" applyFont="1" applyFill="1">
      <alignment horizontal="center" vertical="top"/>
    </xf>
    <xf numFmtId="0" fontId="2" fillId="4" borderId="8" xfId="0" applyAlignment="1" applyBorder="1" applyFont="1" applyFill="1">
      <alignment horizontal="center" vertical="top"/>
    </xf>
    <xf numFmtId="0" fontId="2" fillId="4" borderId="16" xfId="0" applyAlignment="1" applyBorder="1" applyFont="1" applyFill="1">
      <alignment horizontal="center" vertical="top"/>
    </xf>
    <xf numFmtId="0" fontId="5" fillId="2" borderId="11" xfId="0" applyAlignment="1" applyBorder="1" applyFont="1" applyFill="1">
      <alignment horizontal="left" vertical="top" wrapText="1"/>
    </xf>
    <xf numFmtId="0" fontId="0" fillId="2" borderId="12" xfId="0" applyAlignment="1" applyBorder="1" applyFill="1">
      <alignment horizontal="left" vertical="top" wrapText="1"/>
    </xf>
    <xf numFmtId="0" fontId="0" fillId="2" borderId="13" xfId="0" applyAlignment="1" applyBorder="1" applyFill="1">
      <alignment horizontal="left" vertical="top" wrapText="1"/>
    </xf>
    <xf numFmtId="0" fontId="0" fillId="7" borderId="11" xfId="0" applyAlignment="1" applyBorder="1" applyFill="1">
      <alignment horizontal="center" vertical="top"/>
    </xf>
    <xf numFmtId="0" fontId="0" fillId="7" borderId="12" xfId="0" applyAlignment="1" applyBorder="1" applyFill="1">
      <alignment horizontal="center" vertical="top"/>
    </xf>
    <xf numFmtId="0" fontId="0" fillId="7" borderId="13" xfId="0" applyAlignment="1" applyBorder="1" applyFill="1">
      <alignment horizontal="center" vertical="top"/>
    </xf>
    <xf numFmtId="0" fontId="5" fillId="7" borderId="11" xfId="0" applyAlignment="1" applyBorder="1" applyFont="1" applyFill="1">
      <alignment horizontal="center" vertical="top" wrapText="1"/>
    </xf>
    <xf numFmtId="0" fontId="5" fillId="7" borderId="12" xfId="0" applyAlignment="1" applyBorder="1" applyFont="1" applyFill="1">
      <alignment horizontal="center" vertical="top" wrapText="1"/>
    </xf>
    <xf numFmtId="0" fontId="5" fillId="7" borderId="13" xfId="0" applyAlignment="1" applyBorder="1" applyFont="1" applyFill="1">
      <alignment horizontal="center" vertical="top" wrapText="1"/>
    </xf>
    <xf numFmtId="0" fontId="0" fillId="2" borderId="11" xfId="0" applyAlignment="1" applyBorder="1" applyFill="1">
      <alignment horizontal="left" vertical="top" wrapText="1"/>
    </xf>
    <xf numFmtId="0" fontId="0" fillId="7" borderId="7" xfId="0" applyAlignment="1" applyBorder="1" applyFill="1">
      <alignment horizontal="left" vertical="top" wrapText="1"/>
    </xf>
    <xf numFmtId="0" fontId="0" fillId="7" borderId="16" xfId="0" applyAlignment="1" applyBorder="1" applyFill="1">
      <alignment horizontal="left" vertical="top" wrapText="1"/>
    </xf>
    <xf numFmtId="0" fontId="0" fillId="2" borderId="11" xfId="0" applyAlignment="1" applyBorder="1" applyFill="1">
      <alignment horizontal="center" vertical="top"/>
    </xf>
    <xf numFmtId="0" fontId="0" fillId="2" borderId="13" xfId="0" applyAlignment="1" applyBorder="1" applyFill="1">
      <alignment horizontal="center" vertical="top"/>
    </xf>
    <xf numFmtId="0" fontId="0" fillId="0" borderId="0" xfId="0" applyAlignment="1" applyProtection="1">
      <alignment horizontal="center" vertical="top" wrapText="1"/>
      <protection locked="0"/>
    </xf>
    <xf numFmtId="0" fontId="0" fillId="0" borderId="6" xfId="0" applyAlignment="1" applyBorder="1" applyProtection="1">
      <alignment horizontal="center" vertical="top" wrapText="1"/>
      <protection locked="0"/>
    </xf>
    <xf numFmtId="0" fontId="1" fillId="2" borderId="5" xfId="0" applyAlignment="1" applyBorder="1" applyFont="1" applyFill="1">
      <alignment horizontal="left" vertical="top"/>
    </xf>
    <xf numFmtId="0" fontId="1" fillId="2" borderId="0" xfId="0" applyAlignment="1" applyFont="1" applyFill="1">
      <alignment horizontal="left" vertical="top"/>
    </xf>
    <xf numFmtId="0" fontId="1" fillId="2" borderId="6" xfId="0" applyAlignment="1" applyBorder="1" applyFont="1" applyFill="1">
      <alignment horizontal="left" vertical="top"/>
    </xf>
    <xf numFmtId="0" fontId="1" fillId="0" borderId="11" xfId="0" applyAlignment="1" applyBorder="1" applyFont="1">
      <alignment horizontal="left" vertical="top"/>
    </xf>
    <xf numFmtId="0" fontId="1" fillId="0" borderId="12" xfId="0" applyAlignment="1" applyBorder="1" applyFont="1">
      <alignment horizontal="left" vertical="top"/>
    </xf>
    <xf numFmtId="0" fontId="1" fillId="0" borderId="13" xfId="0" applyAlignment="1" applyBorder="1" applyFont="1">
      <alignment horizontal="left" vertical="top"/>
    </xf>
    <xf numFmtId="0" fontId="0" fillId="0" borderId="11" xfId="0" applyAlignment="1" applyBorder="1">
      <alignment horizontal="center" vertical="top" wrapText="1"/>
    </xf>
    <xf numFmtId="0" fontId="0" fillId="0" borderId="12" xfId="0" applyAlignment="1" applyBorder="1">
      <alignment horizontal="center" vertical="top" wrapText="1"/>
    </xf>
    <xf numFmtId="0" fontId="0" fillId="0" borderId="13" xfId="0" applyAlignment="1" applyBorder="1">
      <alignment horizontal="center" vertical="top" wrapText="1"/>
    </xf>
    <xf numFmtId="0" fontId="1" fillId="3" borderId="11" xfId="0" applyAlignment="1" applyBorder="1" applyFont="1" applyFill="1">
      <alignment horizontal="left" vertical="top" wrapText="1"/>
    </xf>
    <xf numFmtId="0" fontId="1" fillId="3" borderId="12" xfId="0" applyAlignment="1" applyBorder="1" applyFont="1" applyFill="1">
      <alignment horizontal="left" vertical="top" wrapText="1"/>
    </xf>
    <xf numFmtId="0" fontId="1" fillId="3" borderId="13" xfId="0" applyAlignment="1" applyBorder="1" applyFont="1" applyFill="1">
      <alignment horizontal="left" vertical="top" wrapText="1"/>
    </xf>
    <xf numFmtId="0" fontId="0" fillId="2" borderId="1" xfId="0" applyAlignment="1" applyBorder="1" applyFill="1">
      <alignment horizontal="left" vertical="top"/>
    </xf>
    <xf numFmtId="0" fontId="0" fillId="2" borderId="11" xfId="0" applyAlignment="1" applyBorder="1" applyFill="1">
      <alignment horizontal="left" vertical="top"/>
    </xf>
    <xf numFmtId="0" fontId="0" fillId="2" borderId="12" xfId="0" applyAlignment="1" applyBorder="1" applyFill="1">
      <alignment horizontal="left" vertical="top"/>
    </xf>
    <xf numFmtId="0" fontId="0" fillId="2" borderId="13" xfId="0" applyAlignment="1" applyBorder="1" applyFill="1">
      <alignment horizontal="left" vertical="top"/>
    </xf>
    <xf numFmtId="0" fontId="0" fillId="0" borderId="7" xfId="0" applyAlignment="1" applyBorder="1" applyProtection="1">
      <alignment horizontal="center" vertical="top" wrapText="1"/>
      <protection locked="0"/>
    </xf>
    <xf numFmtId="0" fontId="0" fillId="0" borderId="16" xfId="0" applyAlignment="1" applyBorder="1" applyProtection="1">
      <alignment horizontal="center" vertical="top" wrapText="1"/>
      <protection locked="0"/>
    </xf>
    <xf numFmtId="0" fontId="0" fillId="0" borderId="5" xfId="0" applyAlignment="1" applyBorder="1" applyProtection="1">
      <alignment horizontal="center" vertical="top" wrapText="1"/>
      <protection locked="0"/>
    </xf>
    <xf numFmtId="0" fontId="0" fillId="0" borderId="11" xfId="0" applyAlignment="1" applyBorder="1" applyProtection="1">
      <alignment horizontal="center" vertical="top" wrapText="1"/>
      <protection locked="0"/>
    </xf>
    <xf numFmtId="0" fontId="0" fillId="0" borderId="13" xfId="0" applyAlignment="1" applyBorder="1" applyProtection="1">
      <alignment horizontal="center" vertical="top" wrapText="1"/>
      <protection locked="0"/>
    </xf>
    <xf numFmtId="0" fontId="1" fillId="7" borderId="11" xfId="0" applyAlignment="1" applyBorder="1" applyFont="1" applyFill="1">
      <alignment horizontal="center" vertical="top"/>
    </xf>
    <xf numFmtId="0" fontId="1" fillId="7" borderId="13" xfId="0" applyAlignment="1" applyBorder="1" applyFont="1" applyFill="1">
      <alignment horizontal="center" vertical="top"/>
    </xf>
    <xf numFmtId="0" fontId="0" fillId="0" borderId="11" xfId="0" applyAlignment="1" applyBorder="1">
      <alignment horizontal="center" vertical="top"/>
    </xf>
    <xf numFmtId="0" fontId="0" fillId="0" borderId="12" xfId="0" applyAlignment="1" applyBorder="1">
      <alignment horizontal="center" vertical="top"/>
    </xf>
    <xf numFmtId="0" fontId="0" fillId="0" borderId="13" xfId="0" applyAlignment="1" applyBorder="1">
      <alignment horizontal="center" vertical="top"/>
    </xf>
    <xf numFmtId="0" fontId="1" fillId="2" borderId="11" xfId="0" applyAlignment="1" applyBorder="1" applyFont="1" applyFill="1">
      <alignment horizontal="center" vertical="top"/>
    </xf>
    <xf numFmtId="0" fontId="1" fillId="2" borderId="13" xfId="0" applyAlignment="1" applyBorder="1" applyFont="1" applyFill="1">
      <alignment horizontal="center" vertical="top"/>
    </xf>
    <xf numFmtId="0" fontId="1" fillId="7" borderId="12" xfId="0" applyAlignment="1" applyBorder="1" applyFont="1" applyFill="1">
      <alignment horizontal="center" vertical="top"/>
    </xf>
    <xf numFmtId="0" fontId="0" fillId="0" borderId="1" xfId="0" applyAlignment="1" applyBorder="1">
      <alignment horizontal="center" vertical="top"/>
    </xf>
    <xf numFmtId="0" fontId="1" fillId="3" borderId="1" xfId="0" applyAlignment="1" applyBorder="1" applyFont="1" applyFill="1">
      <alignment horizontal="left" vertical="top"/>
    </xf>
    <xf numFmtId="0" fontId="0" fillId="0" borderId="7" xfId="0" applyAlignment="1" applyBorder="1" applyProtection="1">
      <alignment horizontal="left" vertical="top" wrapText="1"/>
      <protection locked="0"/>
    </xf>
    <xf numFmtId="0" fontId="0" fillId="0" borderId="8" xfId="0" applyAlignment="1" applyBorder="1" applyProtection="1">
      <alignment horizontal="left" vertical="top" wrapText="1"/>
      <protection locked="0"/>
    </xf>
    <xf numFmtId="0" fontId="0" fillId="0" borderId="16" xfId="0" applyAlignment="1" applyBorder="1" applyProtection="1">
      <alignment horizontal="left" vertical="top" wrapText="1"/>
      <protection locked="0"/>
    </xf>
    <xf numFmtId="0" fontId="5" fillId="2" borderId="12" xfId="0" applyAlignment="1" applyBorder="1" applyFont="1" applyFill="1">
      <alignment horizontal="left" vertical="top" wrapText="1"/>
    </xf>
    <xf numFmtId="0" fontId="5" fillId="2" borderId="13" xfId="0" applyAlignment="1" applyBorder="1" applyFont="1" applyFill="1">
      <alignment horizontal="left" vertical="top" wrapText="1"/>
    </xf>
    <xf numFmtId="0" fontId="0" fillId="0" borderId="12" xfId="0" applyAlignment="1" applyBorder="1">
      <alignment horizontal="left" vertical="top" wrapText="1"/>
    </xf>
    <xf numFmtId="0" fontId="0" fillId="0" borderId="13" xfId="0" applyAlignment="1" applyBorder="1">
      <alignment horizontal="left" vertical="top" wrapText="1"/>
    </xf>
    <xf numFmtId="0" fontId="0" fillId="0" borderId="2" xfId="0" applyAlignment="1" applyBorder="1" applyProtection="1">
      <alignment horizontal="left" vertical="top" wrapText="1"/>
      <protection locked="0"/>
    </xf>
    <xf numFmtId="0" fontId="0" fillId="0" borderId="3" xfId="0" applyAlignment="1" applyBorder="1" applyProtection="1">
      <alignment horizontal="left" vertical="top" wrapText="1"/>
      <protection locked="0"/>
    </xf>
    <xf numFmtId="0" fontId="0" fillId="0" borderId="4" xfId="0" applyAlignment="1" applyBorder="1" applyProtection="1">
      <alignment horizontal="left" vertical="top" wrapText="1"/>
      <protection locked="0"/>
    </xf>
    <xf numFmtId="0" fontId="0" fillId="0" borderId="5" xfId="0" applyAlignment="1" applyBorder="1">
      <alignment vertical="top" wrapText="1"/>
    </xf>
    <xf numFmtId="0" fontId="0" fillId="0" borderId="6" xfId="0" applyAlignment="1" applyBorder="1">
      <alignment vertical="top" wrapText="1"/>
    </xf>
    <xf numFmtId="0" fontId="0" fillId="0" borderId="7" xfId="0" applyAlignment="1" applyBorder="1">
      <alignment vertical="top" wrapText="1"/>
    </xf>
    <xf numFmtId="0" fontId="0" fillId="0" borderId="8" xfId="0" applyAlignment="1" applyBorder="1">
      <alignment vertical="top" wrapText="1"/>
    </xf>
    <xf numFmtId="0" fontId="0" fillId="0" borderId="16" xfId="0" applyAlignment="1" applyBorder="1">
      <alignment vertical="top" wrapText="1"/>
    </xf>
    <xf numFmtId="0" fontId="13" fillId="2" borderId="11" xfId="0" applyAlignment="1" applyBorder="1" applyFont="1" applyFill="1">
      <alignment horizontal="left" vertical="top" wrapText="1"/>
    </xf>
    <xf numFmtId="0" fontId="13" fillId="2" borderId="12" xfId="0" applyAlignment="1" applyBorder="1" applyFont="1" applyFill="1">
      <alignment horizontal="left" vertical="top" wrapText="1"/>
    </xf>
    <xf numFmtId="0" fontId="13" fillId="2" borderId="13" xfId="0" applyAlignment="1" applyBorder="1" applyFont="1" applyFill="1">
      <alignment horizontal="left" vertical="top" wrapText="1"/>
    </xf>
    <xf numFmtId="0" fontId="0" fillId="0" borderId="7" xfId="0" applyAlignment="1" applyBorder="1">
      <alignment horizontal="left" vertical="top" wrapText="1"/>
    </xf>
    <xf numFmtId="0" fontId="0" fillId="0" borderId="8" xfId="0" applyAlignment="1" applyBorder="1">
      <alignment horizontal="left" vertical="top" wrapText="1"/>
    </xf>
    <xf numFmtId="0" fontId="0" fillId="0" borderId="16" xfId="0" applyAlignment="1" applyBorder="1">
      <alignment horizontal="left" vertical="top" wrapText="1"/>
    </xf>
    <xf numFmtId="0" fontId="7" fillId="2" borderId="11" xfId="0" applyAlignment="1" applyBorder="1" applyFont="1" applyFill="1">
      <alignment horizontal="left" vertical="center" wrapText="1"/>
    </xf>
    <xf numFmtId="0" fontId="7" fillId="2" borderId="12" xfId="0" applyAlignment="1" applyBorder="1" applyFont="1" applyFill="1">
      <alignment horizontal="left" vertical="center" wrapText="1"/>
    </xf>
    <xf numFmtId="0" fontId="5" fillId="2" borderId="34" xfId="0" applyAlignment="1" applyBorder="1" applyFont="1" applyFill="1">
      <alignment horizontal="left" vertical="top"/>
    </xf>
    <xf numFmtId="0" fontId="5" fillId="2" borderId="35" xfId="0" applyAlignment="1" applyBorder="1" applyFont="1" applyFill="1">
      <alignment horizontal="left" vertical="top"/>
    </xf>
    <xf numFmtId="0" fontId="5" fillId="2" borderId="36" xfId="0" applyAlignment="1" applyBorder="1" applyFont="1" applyFill="1">
      <alignment horizontal="left" vertical="top"/>
    </xf>
    <xf numFmtId="0" fontId="0" fillId="0" borderId="37" xfId="0" applyAlignment="1" applyBorder="1">
      <alignment horizontal="left" vertical="top" wrapText="1"/>
    </xf>
    <xf numFmtId="0" fontId="0" fillId="0" borderId="38" xfId="0" applyAlignment="1" applyBorder="1">
      <alignment horizontal="left" vertical="top" wrapText="1"/>
    </xf>
    <xf numFmtId="0" fontId="0" fillId="0" borderId="39" xfId="0" applyAlignment="1" applyBorder="1">
      <alignment horizontal="left" vertical="top" wrapText="1"/>
    </xf>
    <xf numFmtId="0" fontId="0" fillId="0" borderId="7" xfId="0" applyAlignment="1" applyBorder="1">
      <alignment horizontal="center" vertical="top"/>
    </xf>
    <xf numFmtId="0" fontId="0" fillId="0" borderId="8" xfId="0" applyAlignment="1" applyBorder="1">
      <alignment horizontal="center" vertical="top"/>
    </xf>
    <xf numFmtId="0" fontId="0" fillId="0" borderId="16" xfId="0" applyAlignment="1" applyBorder="1">
      <alignment horizontal="center" vertical="top"/>
    </xf>
    <xf numFmtId="0" fontId="0" fillId="0" borderId="11" xfId="0" applyAlignment="1" applyBorder="1">
      <alignment horizontal="left" vertical="top"/>
    </xf>
    <xf numFmtId="0" fontId="0" fillId="0" borderId="12" xfId="0" applyAlignment="1" applyBorder="1">
      <alignment horizontal="left" vertical="top"/>
    </xf>
    <xf numFmtId="0" fontId="0" fillId="0" borderId="13" xfId="0" applyAlignment="1" applyBorder="1">
      <alignment horizontal="left" vertical="top"/>
    </xf>
    <xf numFmtId="0" fontId="0" fillId="2" borderId="2" xfId="0" applyAlignment="1" applyBorder="1" applyFill="1">
      <alignment horizontal="left" vertical="top"/>
    </xf>
    <xf numFmtId="0" fontId="0" fillId="2" borderId="3" xfId="0" applyAlignment="1" applyBorder="1" applyFill="1">
      <alignment horizontal="left" vertical="top"/>
    </xf>
    <xf numFmtId="0" fontId="0" fillId="2" borderId="4" xfId="0" applyAlignment="1" applyBorder="1" applyFill="1">
      <alignment horizontal="left" vertical="top"/>
    </xf>
    <xf numFmtId="0" fontId="0" fillId="2" borderId="2" xfId="0" applyAlignment="1" applyBorder="1" applyFill="1">
      <alignment horizontal="center" vertical="top"/>
    </xf>
    <xf numFmtId="0" fontId="0" fillId="2" borderId="3" xfId="0" applyAlignment="1" applyBorder="1" applyFill="1">
      <alignment horizontal="center" vertical="top"/>
    </xf>
    <xf numFmtId="0" fontId="0" fillId="2" borderId="4" xfId="0" applyAlignment="1" applyBorder="1" applyFill="1">
      <alignment horizontal="center" vertical="top"/>
    </xf>
    <xf numFmtId="0" fontId="0" fillId="0" borderId="40" xfId="0" applyAlignment="1" applyBorder="1">
      <alignment vertical="top" wrapText="1"/>
    </xf>
    <xf numFmtId="0" fontId="0" fillId="0" borderId="41" xfId="0" applyAlignment="1" applyBorder="1">
      <alignment vertical="top" wrapText="1"/>
    </xf>
    <xf numFmtId="0" fontId="0" fillId="0" borderId="42" xfId="0" applyAlignment="1" applyBorder="1">
      <alignment vertical="top" wrapText="1"/>
    </xf>
    <xf numFmtId="0" fontId="5" fillId="2" borderId="37" xfId="0" applyAlignment="1" applyBorder="1" applyFont="1" applyFill="1">
      <alignment horizontal="left" vertical="top" wrapText="1"/>
    </xf>
    <xf numFmtId="0" fontId="5" fillId="2" borderId="38" xfId="0" applyAlignment="1" applyBorder="1" applyFont="1" applyFill="1">
      <alignment horizontal="left" vertical="top" wrapText="1"/>
    </xf>
    <xf numFmtId="0" fontId="5" fillId="2" borderId="39" xfId="0" applyAlignment="1" applyBorder="1" applyFont="1" applyFill="1">
      <alignment horizontal="left" vertical="top" wrapText="1"/>
    </xf>
    <xf numFmtId="0" fontId="5" fillId="0" borderId="10" xfId="0" applyAlignment="1" applyBorder="1" applyFont="1" applyProtection="1">
      <alignment horizontal="left" vertical="top" wrapText="1"/>
      <protection locked="0"/>
    </xf>
    <xf numFmtId="0" fontId="0" fillId="0" borderId="25" xfId="0" applyAlignment="1" applyBorder="1" applyProtection="1">
      <alignment horizontal="left" vertical="top" wrapText="1"/>
      <protection locked="0"/>
    </xf>
    <xf numFmtId="0" fontId="1" fillId="2" borderId="2" xfId="0" applyAlignment="1" applyBorder="1" applyFont="1" applyFill="1">
      <alignment horizontal="left" vertical="top"/>
    </xf>
    <xf numFmtId="0" fontId="1" fillId="2" borderId="4" xfId="0" applyAlignment="1" applyBorder="1" applyFont="1" applyFill="1">
      <alignment horizontal="left" vertical="top"/>
    </xf>
    <xf numFmtId="0" fontId="1" fillId="2" borderId="7" xfId="0" applyAlignment="1" applyBorder="1" applyFont="1" applyFill="1">
      <alignment horizontal="left" vertical="top"/>
    </xf>
    <xf numFmtId="0" fontId="1" fillId="2" borderId="16" xfId="0" applyAlignment="1" applyBorder="1" applyFont="1" applyFill="1">
      <alignment horizontal="left" vertical="top"/>
    </xf>
    <xf numFmtId="0" fontId="0" fillId="0" borderId="2" xfId="0" applyAlignment="1" applyBorder="1">
      <alignment horizontal="left" vertical="top" wrapText="1"/>
    </xf>
    <xf numFmtId="0" fontId="0" fillId="0" borderId="4" xfId="0" applyAlignment="1" applyBorder="1">
      <alignment horizontal="left" vertical="top" wrapText="1"/>
    </xf>
    <xf numFmtId="0" fontId="1" fillId="2" borderId="11" xfId="0" applyAlignment="1" applyBorder="1" applyFont="1" applyFill="1" applyProtection="1">
      <alignment horizontal="left" vertical="top" wrapText="1"/>
      <protection locked="0"/>
    </xf>
    <xf numFmtId="0" fontId="1" fillId="2" borderId="13" xfId="0" applyAlignment="1" applyBorder="1" applyFont="1" applyFill="1" applyProtection="1">
      <alignment horizontal="left" vertical="top" wrapText="1"/>
      <protection locked="0"/>
    </xf>
    <xf numFmtId="0" fontId="1" fillId="0" borderId="43" xfId="0" applyAlignment="1" applyBorder="1" applyFont="1">
      <alignment horizontal="left" vertical="top"/>
    </xf>
    <xf numFmtId="0" fontId="1" fillId="0" borderId="44" xfId="0" applyAlignment="1" applyBorder="1" applyFont="1">
      <alignment horizontal="left" vertical="top"/>
    </xf>
    <xf numFmtId="0" fontId="1" fillId="0" borderId="22" xfId="0" applyAlignment="1" applyBorder="1" applyFont="1">
      <alignment horizontal="left" vertical="top" wrapText="1"/>
    </xf>
    <xf numFmtId="0" fontId="1" fillId="0" borderId="17" xfId="0" applyAlignment="1" applyBorder="1" applyFont="1">
      <alignment horizontal="left" vertical="top" wrapText="1"/>
    </xf>
    <xf numFmtId="0" fontId="0" fillId="0" borderId="18" xfId="0" applyAlignment="1" applyBorder="1" applyProtection="1">
      <alignment horizontal="left" vertical="top" wrapText="1"/>
      <protection locked="0"/>
    </xf>
    <xf numFmtId="0" fontId="1" fillId="2" borderId="1" xfId="0" applyAlignment="1" applyBorder="1" applyFont="1" applyFill="1" applyProtection="1">
      <alignment horizontal="left" vertical="top" wrapText="1"/>
      <protection locked="0"/>
    </xf>
    <xf numFmtId="0" fontId="5" fillId="0" borderId="33" xfId="0" applyAlignment="1" applyBorder="1" applyFont="1" applyProtection="1">
      <alignment horizontal="left" vertical="top" wrapText="1"/>
      <protection locked="0"/>
    </xf>
    <xf numFmtId="0" fontId="0" fillId="0" borderId="23" xfId="0" applyAlignment="1" applyBorder="1" applyProtection="1">
      <alignment horizontal="left" vertical="top" wrapText="1"/>
      <protection locked="0"/>
    </xf>
    <xf numFmtId="0" fontId="0" fillId="0" borderId="24" xfId="0" applyAlignment="1" applyBorder="1" applyProtection="1">
      <alignment horizontal="left" vertical="top" wrapText="1"/>
      <protection locked="0"/>
    </xf>
    <xf numFmtId="0" fontId="0" fillId="0" borderId="45" xfId="0" applyAlignment="1" applyBorder="1" applyProtection="1">
      <alignment horizontal="left" vertical="top" wrapText="1"/>
      <protection locked="0"/>
    </xf>
    <xf numFmtId="0" fontId="0" fillId="0" borderId="46" xfId="0" applyAlignment="1" applyBorder="1">
      <alignment horizontal="left" vertical="top" wrapText="1"/>
    </xf>
    <xf numFmtId="0" fontId="1" fillId="2" borderId="47" xfId="0" applyAlignment="1" applyBorder="1" applyFont="1" applyFill="1" applyProtection="1">
      <alignment horizontal="left" vertical="top" wrapText="1"/>
      <protection locked="0"/>
    </xf>
    <xf numFmtId="0" fontId="1" fillId="2" borderId="48" xfId="0" applyAlignment="1" applyBorder="1" applyFont="1" applyFill="1" applyProtection="1">
      <alignment horizontal="left" vertical="top" wrapText="1"/>
      <protection locked="0"/>
    </xf>
    <xf numFmtId="0" fontId="1" fillId="2" borderId="11" xfId="0" applyAlignment="1" applyBorder="1" applyFont="1" applyFill="1">
      <alignment horizontal="left" vertical="top"/>
    </xf>
    <xf numFmtId="0" fontId="1" fillId="2" borderId="13" xfId="0" applyAlignment="1" applyBorder="1" applyFont="1" applyFill="1">
      <alignment horizontal="left" vertical="top"/>
    </xf>
    <xf numFmtId="0" fontId="15" fillId="4" borderId="8" xfId="0" applyAlignment="1" applyBorder="1" applyFont="1" applyFill="1">
      <alignment horizontal="center" vertical="top"/>
    </xf>
    <xf numFmtId="0" fontId="15" fillId="4" borderId="0" xfId="0" applyAlignment="1" applyFont="1" applyFill="1">
      <alignment horizontal="center" vertical="top"/>
    </xf>
    <xf numFmtId="0" fontId="0" fillId="2" borderId="9" xfId="0" applyAlignment="1" applyBorder="1" applyFill="1">
      <alignment horizontal="left" vertical="top" wrapText="1"/>
    </xf>
    <xf numFmtId="0" fontId="0" fillId="2" borderId="1" xfId="0" applyAlignment="1" applyBorder="1" applyFill="1">
      <alignment horizontal="left" vertical="top" wrapText="1"/>
    </xf>
    <xf numFmtId="0" fontId="1" fillId="0" borderId="1" xfId="0" applyAlignment="1" applyBorder="1" applyFont="1">
      <alignment horizontal="left" vertical="top" wrapText="1"/>
    </xf>
    <xf numFmtId="4" fontId="0" fillId="0" borderId="1" xfId="1" applyAlignment="1" applyBorder="1" applyFont="1" applyNumberFormat="1" applyFill="1" applyProtection="1">
      <alignment horizontal="left" vertical="top" wrapText="1"/>
      <protection locked="0"/>
    </xf>
    <xf numFmtId="164" fontId="0" fillId="0" borderId="1" xfId="1" applyAlignment="1" applyBorder="1" applyFont="1" applyNumberFormat="1" applyFill="1" applyProtection="1">
      <alignment horizontal="left" vertical="top" wrapText="1"/>
      <protection locked="0"/>
    </xf>
    <xf numFmtId="0" fontId="1" fillId="2" borderId="7" xfId="0" applyAlignment="1" applyBorder="1" applyFont="1" applyFill="1">
      <alignment horizontal="left" vertical="top" wrapText="1"/>
    </xf>
    <xf numFmtId="0" fontId="1" fillId="2" borderId="16" xfId="0" applyAlignment="1" applyBorder="1" applyFont="1" applyFill="1">
      <alignment horizontal="left" vertical="top" wrapText="1"/>
    </xf>
    <xf numFmtId="0" fontId="13" fillId="7" borderId="2" xfId="0" applyAlignment="1" applyBorder="1" applyFont="1" applyFill="1">
      <alignment horizontal="left" vertical="top" wrapText="1"/>
    </xf>
    <xf numFmtId="0" fontId="13" fillId="7" borderId="3" xfId="0" applyAlignment="1" applyBorder="1" applyFont="1" applyFill="1">
      <alignment horizontal="left" vertical="top" wrapText="1"/>
    </xf>
    <xf numFmtId="0" fontId="13" fillId="7" borderId="4" xfId="0" applyAlignment="1" applyBorder="1" applyFont="1" applyFill="1">
      <alignment horizontal="left" vertical="top" wrapText="1"/>
    </xf>
    <xf numFmtId="0" fontId="13" fillId="7" borderId="7" xfId="0" applyAlignment="1" applyBorder="1" applyFont="1" applyFill="1">
      <alignment horizontal="left" vertical="top" wrapText="1"/>
    </xf>
    <xf numFmtId="0" fontId="13" fillId="7" borderId="8" xfId="0" applyAlignment="1" applyBorder="1" applyFont="1" applyFill="1">
      <alignment horizontal="left" vertical="top" wrapText="1"/>
    </xf>
    <xf numFmtId="0" fontId="13" fillId="7" borderId="16" xfId="0" applyAlignment="1" applyBorder="1" applyFont="1" applyFill="1">
      <alignment horizontal="left" vertical="top" wrapText="1"/>
    </xf>
    <xf numFmtId="0" fontId="1" fillId="2" borderId="2" xfId="0" applyAlignment="1" applyBorder="1" applyFont="1" applyFill="1">
      <alignment horizontal="left" vertical="top" wrapText="1"/>
    </xf>
    <xf numFmtId="0" fontId="1" fillId="2" borderId="3" xfId="0" applyAlignment="1" applyBorder="1" applyFont="1" applyFill="1">
      <alignment horizontal="left" vertical="top" wrapText="1"/>
    </xf>
    <xf numFmtId="0" fontId="1" fillId="2" borderId="4" xfId="0" applyAlignment="1" applyBorder="1" applyFont="1" applyFill="1">
      <alignment horizontal="left" vertical="top" wrapText="1"/>
    </xf>
    <xf numFmtId="0" fontId="14" fillId="4" borderId="7" xfId="0" applyAlignment="1" applyBorder="1" applyFont="1" applyFill="1">
      <alignment horizontal="center" vertical="top" wrapText="1"/>
    </xf>
    <xf numFmtId="0" fontId="14" fillId="4" borderId="8" xfId="0" applyAlignment="1" applyBorder="1" applyFont="1" applyFill="1">
      <alignment horizontal="center" vertical="top" wrapText="1"/>
    </xf>
    <xf numFmtId="0" fontId="14" fillId="4" borderId="16" xfId="0" applyAlignment="1" applyBorder="1" applyFont="1" applyFill="1">
      <alignment horizontal="center" vertical="top" wrapText="1"/>
    </xf>
    <xf numFmtId="0" fontId="1" fillId="7" borderId="11" xfId="0" applyAlignment="1" applyBorder="1" applyFont="1" applyFill="1">
      <alignment horizontal="center" vertical="top" wrapText="1"/>
    </xf>
    <xf numFmtId="0" fontId="1" fillId="7" borderId="13" xfId="0" applyAlignment="1" applyBorder="1" applyFont="1" applyFill="1">
      <alignment horizontal="center" vertical="top" wrapText="1"/>
    </xf>
    <xf numFmtId="0" fontId="1" fillId="0" borderId="7" xfId="0" applyAlignment="1" applyBorder="1" applyFont="1">
      <alignment horizontal="left" vertical="top"/>
    </xf>
    <xf numFmtId="0" fontId="1" fillId="0" borderId="16" xfId="0" applyAlignment="1" applyBorder="1" applyFont="1">
      <alignment horizontal="left" vertical="top"/>
    </xf>
    <xf numFmtId="0" fontId="17" fillId="7" borderId="11" xfId="0" applyAlignment="1" applyBorder="1" applyFont="1" applyFill="1">
      <alignment horizontal="left" vertical="top" wrapText="1"/>
    </xf>
    <xf numFmtId="0" fontId="17" fillId="7" borderId="13" xfId="0" applyAlignment="1" applyBorder="1" applyFont="1" applyFill="1">
      <alignment horizontal="left" vertical="top" wrapText="1"/>
    </xf>
    <xf numFmtId="0" fontId="17" fillId="7" borderId="11" xfId="0" applyAlignment="1" applyBorder="1" applyFont="1" applyFill="1">
      <alignment horizontal="left" vertical="center" wrapText="1"/>
    </xf>
    <xf numFmtId="0" fontId="17" fillId="7" borderId="13" xfId="0" applyAlignment="1" applyBorder="1" applyFont="1" applyFill="1">
      <alignment horizontal="left" vertical="center" wrapText="1"/>
    </xf>
    <xf numFmtId="3" fontId="0" fillId="0" borderId="1" xfId="0" applyAlignment="1" applyBorder="1" applyNumberFormat="1">
      <alignment horizontal="left" vertical="top" wrapText="1"/>
    </xf>
    <xf numFmtId="0" fontId="0" fillId="0" borderId="1" xfId="0" applyAlignment="1" applyBorder="1">
      <alignment wrapText="1"/>
    </xf>
    <xf numFmtId="0" fontId="10" fillId="6" borderId="2" xfId="0" applyAlignment="1" applyBorder="1" applyFont="1" applyFill="1">
      <alignment wrapText="1"/>
    </xf>
    <xf numFmtId="0" fontId="10" fillId="6" borderId="3" xfId="0" applyAlignment="1" applyBorder="1" applyFont="1" applyFill="1">
      <alignment wrapText="1"/>
    </xf>
    <xf numFmtId="0" fontId="10" fillId="6" borderId="4" xfId="0" applyAlignment="1" applyBorder="1" applyFont="1" applyFill="1">
      <alignment wrapText="1"/>
    </xf>
    <xf numFmtId="0" fontId="0" fillId="0" borderId="11" xfId="0" applyAlignment="1" applyBorder="1">
      <alignment wrapText="1"/>
    </xf>
    <xf numFmtId="0" fontId="0" fillId="0" borderId="12" xfId="0" applyAlignment="1" applyBorder="1">
      <alignment wrapText="1"/>
    </xf>
    <xf numFmtId="0" fontId="0" fillId="0" borderId="13" xfId="0" applyAlignment="1" applyBorder="1">
      <alignment wrapText="1"/>
    </xf>
    <xf numFmtId="0" fontId="11" fillId="6" borderId="7" xfId="0" applyAlignment="1" applyBorder="1" applyFont="1" applyFill="1">
      <alignment wrapText="1"/>
    </xf>
    <xf numFmtId="0" fontId="12" fillId="6" borderId="8" xfId="0" applyAlignment="1" applyBorder="1" applyFont="1" applyFill="1">
      <alignment wrapText="1"/>
    </xf>
    <xf numFmtId="0" fontId="12" fillId="6" borderId="16" xfId="0" applyAlignment="1" applyBorder="1" applyFont="1" applyFill="1">
      <alignment wrapText="1"/>
    </xf>
    <xf numFmtId="0" fontId="1" fillId="6" borderId="11" xfId="0" applyAlignment="1" applyBorder="1" applyFont="1" applyFill="1">
      <alignment wrapText="1"/>
    </xf>
    <xf numFmtId="0" fontId="0" fillId="6" borderId="12" xfId="0" applyAlignment="1" applyBorder="1" applyFill="1">
      <alignment wrapText="1"/>
    </xf>
    <xf numFmtId="0" fontId="0" fillId="6" borderId="13" xfId="0" applyAlignment="1" applyBorder="1" applyFill="1">
      <alignment wrapText="1"/>
    </xf>
    <xf numFmtId="0" fontId="0" fillId="0" borderId="8" xfId="0" applyAlignment="1" applyBorder="1">
      <alignment wrapText="1"/>
    </xf>
    <xf numFmtId="0" fontId="0" fillId="0" borderId="16" xfId="0" applyAlignment="1" applyBorder="1">
      <alignment wrapText="1"/>
    </xf>
    <xf numFmtId="0" fontId="1" fillId="6" borderId="11" xfId="0" applyAlignment="1" applyBorder="1" applyFont="1" applyFill="1">
      <alignment horizontal="left" vertical="top" wrapText="1"/>
    </xf>
    <xf numFmtId="0" fontId="11" fillId="6" borderId="11" xfId="0" applyAlignment="1" applyBorder="1" applyFont="1" applyFill="1">
      <alignment wrapText="1"/>
    </xf>
    <xf numFmtId="0" fontId="12" fillId="6" borderId="12" xfId="0" applyAlignment="1" applyBorder="1" applyFont="1" applyFill="1">
      <alignment wrapText="1"/>
    </xf>
    <xf numFmtId="0" fontId="12" fillId="6" borderId="13" xfId="0" applyAlignment="1" applyBorder="1" applyFont="1" applyFill="1">
      <alignment wrapText="1"/>
    </xf>
    <xf numFmtId="0" fontId="0" fillId="0" borderId="11" xfId="0" applyAlignment="1" applyBorder="1" applyProtection="1">
      <alignment horizontal="center" vertical="center"/>
      <protection locked="0"/>
    </xf>
    <xf numFmtId="0" fontId="0" fillId="0" borderId="12" xfId="0" applyAlignment="1" applyBorder="1" applyProtection="1">
      <alignment horizontal="center" vertical="center"/>
      <protection locked="0"/>
    </xf>
    <xf numFmtId="0" fontId="0" fillId="0" borderId="13" xfId="0" applyAlignment="1" applyBorder="1" applyProtection="1">
      <alignment horizontal="center" vertical="center"/>
      <protection locked="0"/>
    </xf>
    <xf numFmtId="0" fontId="1" fillId="2" borderId="14" xfId="0" applyAlignment="1" applyBorder="1" applyFont="1" applyFill="1">
      <alignment horizontal="left" vertical="center"/>
    </xf>
    <xf numFmtId="0" fontId="1" fillId="2" borderId="9" xfId="0" applyAlignment="1" applyBorder="1" applyFont="1" applyFill="1">
      <alignment horizontal="left" vertical="center"/>
    </xf>
    <xf numFmtId="0" fontId="1" fillId="2" borderId="11" xfId="0" applyAlignment="1" applyBorder="1" applyFont="1" applyFill="1">
      <alignment horizontal="center"/>
    </xf>
    <xf numFmtId="0" fontId="1" fillId="2" borderId="12" xfId="0" applyAlignment="1" applyBorder="1" applyFont="1" applyFill="1">
      <alignment horizontal="center"/>
    </xf>
    <xf numFmtId="0" fontId="1" fillId="2" borderId="13" xfId="0" applyAlignment="1" applyBorder="1" applyFont="1" applyFill="1">
      <alignment horizontal="center"/>
    </xf>
    <xf numFmtId="0" fontId="1" fillId="2" borderId="14" xfId="0" applyAlignment="1" applyBorder="1" applyFont="1" applyFill="1">
      <alignment horizontal="center" vertical="center"/>
    </xf>
    <xf numFmtId="0" fontId="1" fillId="2" borderId="9" xfId="0" applyAlignment="1" applyBorder="1" applyFont="1" applyFill="1">
      <alignment horizontal="center" vertical="center"/>
    </xf>
    <xf numFmtId="0" fontId="1" fillId="5" borderId="12" xfId="0" applyAlignment="1" applyBorder="1" applyFont="1" applyFill="1">
      <alignment horizontal="center"/>
    </xf>
    <xf numFmtId="0" fontId="1" fillId="5" borderId="13" xfId="0" applyAlignment="1" applyBorder="1" applyFont="1" applyFill="1">
      <alignment horizontal="center"/>
    </xf>
    <xf numFmtId="164" fontId="0" fillId="0" borderId="11" xfId="1" applyAlignment="1" applyBorder="1" applyFont="1" applyNumberFormat="1" applyProtection="1">
      <alignment horizontal="center" vertical="center"/>
      <protection locked="0"/>
    </xf>
    <xf numFmtId="164" fontId="0" fillId="0" borderId="12" xfId="1" applyAlignment="1" applyBorder="1" applyFont="1" applyNumberFormat="1" applyProtection="1">
      <alignment horizontal="center" vertical="center"/>
      <protection locked="0"/>
    </xf>
    <xf numFmtId="164" fontId="0" fillId="0" borderId="13" xfId="1" applyAlignment="1" applyBorder="1" applyFont="1" applyNumberFormat="1" applyProtection="1">
      <alignment horizontal="center" vertical="center"/>
      <protection locked="0"/>
    </xf>
    <xf numFmtId="0" fontId="0" fillId="0" borderId="11" xfId="0" applyAlignment="1" applyBorder="1" applyProtection="1">
      <alignment horizontal="left" vertical="center" wrapText="1"/>
      <protection locked="0"/>
    </xf>
    <xf numFmtId="0" fontId="0" fillId="0" borderId="12" xfId="0" applyAlignment="1" applyBorder="1" applyProtection="1">
      <alignment horizontal="left" vertical="center" wrapText="1"/>
      <protection locked="0"/>
    </xf>
    <xf numFmtId="0" fontId="0" fillId="0" borderId="13" xfId="0" applyAlignment="1" applyBorder="1" applyProtection="1">
      <alignment horizontal="left" vertical="center" wrapText="1"/>
      <protection locked="0"/>
    </xf>
  </cellXfs>
  <cellStyles count="3">
    <cellStyle name="Comma" xfId="1" builtinId="3"/>
    <cellStyle name="Normal" xfId="0" builtinId="0"/>
    <cellStyle name="Percent" xfId="2" builtinId="5"/>
  </cellStyles>
  <dxfs>
    <dxf>
      <font>
        <color rgb="FFFF0000"/>
      </font>
    </dxf>
    <dxf>
      <font>
        <color rgb="FFFF0000"/>
      </font>
    </dxf>
    <dxf>
      <font>
        <condense val="0"/>
        <extend val="0"/>
        <color rgb="FF9C0006"/>
      </font>
    </dxf>
    <dxf>
      <font>
        <color rgb="FFFF0000"/>
      </font>
    </dxf>
    <dxf>
      <font>
        <condense val="0"/>
        <extend val="0"/>
        <color rgb="FF9C0006"/>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ndense val="0"/>
        <extend val="0"/>
        <color rgb="FF9C0006"/>
      </font>
    </dxf>
    <dxf>
      <font>
        <color rgb="FFFF0000"/>
      </font>
    </dxf>
    <dxf>
      <font>
        <condense val="0"/>
        <extend val="0"/>
        <color rgb="FF9C0006"/>
      </font>
    </dxf>
    <dxf>
      <font>
        <color rgb="FFFF0000"/>
      </font>
    </dxf>
    <dxf>
      <font>
        <condense val="0"/>
        <extend val="0"/>
        <color rgb="FF9C0006"/>
      </font>
    </dxf>
  </dxfs>
  <tableStyles count="0" defaultTableStyle="TableStyleMedium9"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 /><Relationship Id="rId5" Type="http://schemas.openxmlformats.org/officeDocument/2006/relationships/worksheet" Target="worksheets/sheet5.xml" /><Relationship Id="rId13" Type="http://schemas.openxmlformats.org/officeDocument/2006/relationships/customXml" Target="../customXml/item4.xml" /><Relationship Id="rId7" Type="http://schemas.openxmlformats.org/officeDocument/2006/relationships/theme" Target="theme/theme1.xml" /><Relationship Id="rId4" Type="http://schemas.openxmlformats.org/officeDocument/2006/relationships/worksheet" Target="worksheets/sheet4.xml" /><Relationship Id="rId14" Type="http://schemas.openxmlformats.org/officeDocument/2006/relationships/customXml" Target="../customXml/item5.xml" /><Relationship Id="rId10" Type="http://schemas.openxmlformats.org/officeDocument/2006/relationships/customXml" Target="../customXml/item1.xml" /><Relationship Id="rId3" Type="http://schemas.openxmlformats.org/officeDocument/2006/relationships/worksheet" Target="worksheets/sheet3.xml" /><Relationship Id="rId11" Type="http://schemas.openxmlformats.org/officeDocument/2006/relationships/customXml" Target="../customXml/item2.xml" /><Relationship Id="rId2" Type="http://schemas.openxmlformats.org/officeDocument/2006/relationships/worksheet" Target="worksheets/sheet2.xml" /><Relationship Id="rId6" Type="http://schemas.openxmlformats.org/officeDocument/2006/relationships/worksheet" Target="worksheets/sheet6.xml" /><Relationship Id="rId12" Type="http://schemas.openxmlformats.org/officeDocument/2006/relationships/customXml" Target="../customXml/item3.xml" /><Relationship Id="rId9" Type="http://schemas.openxmlformats.org/officeDocument/2006/relationships/sharedStrings" Target="sharedStrings.xml" /><Relationship Id="rId1"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5.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
  <dimension ref="A1:I65489"/>
  <sheetViews>
    <sheetView topLeftCell="A31" showGridLines="0" zoomScale="85" view="pageBreakPreview" workbookViewId="0">
      <selection pane="topLeft" activeCell="C41" sqref="C41:I41"/>
    </sheetView>
  </sheetViews>
  <sheetFormatPr defaultRowHeight="14.5"/>
  <cols>
    <col min="1" max="1" width="1.49609375" customWidth="1"/>
    <col min="2" max="2" width="21.125" customWidth="1"/>
    <col min="5" max="5" width="14.00390625" customWidth="1"/>
    <col min="6" max="6" width="13.00390625" customWidth="1"/>
    <col min="7" max="8" width="13.50390625" customWidth="1"/>
    <col min="9" max="9" width="8.00390625" customWidth="1"/>
    <col min="10" max="10" width="1.12109375" customWidth="1"/>
  </cols>
  <sheetData>
    <row r="1" ht="8.25" customHeight="1"/>
    <row r="2" spans="2:9">
      <c r="B2" s="3" t="s">
        <v>0</v>
      </c>
      <c r="C2" s="4"/>
      <c r="D2" s="4"/>
      <c r="E2" s="4"/>
      <c r="F2" s="4"/>
      <c r="G2" s="4"/>
      <c r="H2" s="4"/>
      <c r="I2" s="5"/>
    </row>
    <row r="3" spans="2:9" ht="9.75" customHeight="1">
      <c r="B3" s="6"/>
      <c r="C3" s="7"/>
      <c r="D3" s="7"/>
      <c r="E3" s="7"/>
      <c r="F3" s="7"/>
      <c r="G3" s="7"/>
      <c r="H3" s="7"/>
      <c r="I3" s="8"/>
    </row>
    <row r="4" spans="2:9">
      <c r="B4" s="2" t="s">
        <v>1</v>
      </c>
      <c r="C4" s="237"/>
      <c r="D4" s="237"/>
      <c r="E4" s="237"/>
      <c r="F4" s="237"/>
      <c r="G4" s="237"/>
      <c r="H4" s="237"/>
      <c r="I4" s="237"/>
    </row>
    <row r="5" spans="2:9">
      <c r="B5" s="2" t="s">
        <v>2</v>
      </c>
      <c r="C5" s="237"/>
      <c r="D5" s="237"/>
      <c r="E5" s="237"/>
      <c r="F5" s="237"/>
      <c r="G5" s="237"/>
      <c r="H5" s="237"/>
      <c r="I5" s="237"/>
    </row>
    <row r="6" spans="2:9">
      <c r="B6" s="2" t="s">
        <v>3</v>
      </c>
      <c r="C6" s="237"/>
      <c r="D6" s="237"/>
      <c r="E6" s="237"/>
      <c r="F6" s="237"/>
      <c r="G6" s="237"/>
      <c r="H6" s="237"/>
      <c r="I6" s="237"/>
    </row>
    <row r="7" spans="2:9">
      <c r="B7" s="2" t="s">
        <v>4</v>
      </c>
      <c r="C7" s="256"/>
      <c r="D7" s="257"/>
      <c r="E7" s="257"/>
      <c r="F7" s="257"/>
      <c r="G7" s="257"/>
      <c r="H7" s="257"/>
      <c r="I7" s="258"/>
    </row>
    <row r="8" spans="2:9" s="91" customFormat="1">
      <c r="B8" s="193" t="s">
        <v>5</v>
      </c>
      <c r="C8" s="260"/>
      <c r="D8" s="261"/>
      <c r="E8" s="261"/>
      <c r="F8" s="261"/>
      <c r="G8" s="261"/>
      <c r="H8" s="261"/>
      <c r="I8" s="261"/>
    </row>
    <row r="9" spans="2:9">
      <c r="B9" s="241" t="s">
        <v>6</v>
      </c>
      <c r="C9" s="241"/>
      <c r="D9" s="241"/>
      <c r="E9" s="241"/>
      <c r="F9" s="241"/>
      <c r="G9" s="241"/>
      <c r="H9" s="241"/>
      <c r="I9" s="241"/>
    </row>
    <row r="10" spans="2:9" s="91" customFormat="1" ht="18" customHeight="1">
      <c r="B10" s="242" t="s">
        <v>7</v>
      </c>
      <c r="C10" s="243"/>
      <c r="D10" s="243"/>
      <c r="E10" s="243"/>
      <c r="F10" s="243"/>
      <c r="G10" s="243"/>
      <c r="H10" s="243"/>
      <c r="I10" s="243"/>
    </row>
    <row r="11" spans="2:9" s="91" customFormat="1">
      <c r="B11" s="259"/>
      <c r="C11" s="259"/>
      <c r="D11" s="259"/>
      <c r="E11" s="259"/>
      <c r="F11" s="259"/>
      <c r="G11" s="259"/>
      <c r="H11" s="259"/>
      <c r="I11" s="259"/>
    </row>
    <row r="12" spans="2:9" s="91" customFormat="1">
      <c r="B12" s="201" t="s">
        <v>8</v>
      </c>
      <c r="C12" s="202"/>
      <c r="D12" s="202"/>
      <c r="E12" s="202"/>
      <c r="F12" s="202"/>
      <c r="G12" s="202"/>
      <c r="H12" s="202"/>
      <c r="I12" s="202"/>
    </row>
    <row r="13" spans="2:9" s="91" customFormat="1" ht="15" customHeight="1">
      <c r="B13" s="203"/>
      <c r="C13" s="204"/>
      <c r="D13" s="204"/>
      <c r="E13" s="204"/>
      <c r="F13" s="204"/>
      <c r="G13" s="204"/>
      <c r="H13" s="204"/>
      <c r="I13" s="205"/>
    </row>
    <row r="14" spans="2:9" s="91" customFormat="1" ht="15" customHeight="1">
      <c r="B14" s="203"/>
      <c r="C14" s="204"/>
      <c r="D14" s="204"/>
      <c r="E14" s="204"/>
      <c r="F14" s="204"/>
      <c r="G14" s="204"/>
      <c r="H14" s="204"/>
      <c r="I14" s="205"/>
    </row>
    <row r="15" spans="2:9" s="91" customFormat="1" ht="15" customHeight="1">
      <c r="B15" s="203"/>
      <c r="C15" s="204"/>
      <c r="D15" s="204"/>
      <c r="E15" s="204"/>
      <c r="F15" s="204"/>
      <c r="G15" s="204"/>
      <c r="H15" s="204"/>
      <c r="I15" s="205"/>
    </row>
    <row r="16" spans="2:9">
      <c r="B16" s="244" t="s">
        <v>9</v>
      </c>
      <c r="C16" s="245"/>
      <c r="D16" s="245"/>
      <c r="E16" s="245"/>
      <c r="F16" s="245"/>
      <c r="G16" s="245"/>
      <c r="H16" s="245"/>
      <c r="I16" s="246"/>
    </row>
    <row r="17" spans="2:9">
      <c r="B17" s="247"/>
      <c r="C17" s="248"/>
      <c r="D17" s="248"/>
      <c r="E17" s="248"/>
      <c r="F17" s="248"/>
      <c r="G17" s="248"/>
      <c r="H17" s="248"/>
      <c r="I17" s="249"/>
    </row>
    <row r="18" spans="2:9">
      <c r="B18" s="250"/>
      <c r="C18" s="251"/>
      <c r="D18" s="251"/>
      <c r="E18" s="251"/>
      <c r="F18" s="251"/>
      <c r="G18" s="251"/>
      <c r="H18" s="251"/>
      <c r="I18" s="252"/>
    </row>
    <row r="19" spans="2:9">
      <c r="B19" s="253"/>
      <c r="C19" s="254"/>
      <c r="D19" s="254"/>
      <c r="E19" s="254"/>
      <c r="F19" s="254"/>
      <c r="G19" s="254"/>
      <c r="H19" s="254"/>
      <c r="I19" s="255"/>
    </row>
    <row r="20" spans="2:9" ht="30" customHeight="1">
      <c r="B20" s="238" t="s">
        <v>10</v>
      </c>
      <c r="C20" s="239"/>
      <c r="D20" s="239"/>
      <c r="E20" s="239"/>
      <c r="F20" s="239"/>
      <c r="G20" s="239"/>
      <c r="H20" s="239"/>
      <c r="I20" s="240"/>
    </row>
    <row r="21" spans="2:9" ht="30.75" customHeight="1">
      <c r="B21" s="263"/>
      <c r="C21" s="263"/>
      <c r="D21" s="263"/>
      <c r="E21" s="263"/>
      <c r="F21" s="263"/>
      <c r="G21" s="263"/>
      <c r="H21" s="263"/>
      <c r="I21" s="263"/>
    </row>
    <row r="22" spans="2:9">
      <c r="B22" s="262" t="s">
        <v>11</v>
      </c>
      <c r="C22" s="262"/>
      <c r="D22" s="262"/>
      <c r="E22" s="218"/>
      <c r="F22" s="218"/>
      <c r="G22" s="218"/>
      <c r="H22" s="218"/>
      <c r="I22" s="218"/>
    </row>
    <row r="23" spans="1:9">
      <c r="A23" s="13"/>
      <c r="B23" s="274" t="s">
        <v>12</v>
      </c>
      <c r="C23" s="275"/>
      <c r="D23" s="276"/>
      <c r="E23" s="14" t="s">
        <v>13</v>
      </c>
      <c r="F23" s="14" t="s">
        <v>14</v>
      </c>
      <c r="G23" s="15" t="s">
        <v>15</v>
      </c>
      <c r="H23" s="15" t="s">
        <v>16</v>
      </c>
      <c r="I23" s="14" t="s">
        <v>17</v>
      </c>
    </row>
    <row r="24" spans="2:9">
      <c r="B24" s="277"/>
      <c r="C24" s="278"/>
      <c r="D24" s="279"/>
      <c r="E24" s="16" t="s">
        <v>18</v>
      </c>
      <c r="F24" s="16" t="s">
        <v>18</v>
      </c>
      <c r="G24" s="16" t="s">
        <v>18</v>
      </c>
      <c r="H24" s="16" t="s">
        <v>18</v>
      </c>
      <c r="I24" s="16" t="s">
        <v>18</v>
      </c>
    </row>
    <row r="25" spans="2:9" customHeight="1">
      <c r="B25" s="271" t="s">
        <v>19</v>
      </c>
      <c r="C25" s="272"/>
      <c r="D25" s="273"/>
      <c r="E25" s="17"/>
      <c r="F25" s="17"/>
      <c r="G25" s="17"/>
      <c r="H25" s="17"/>
      <c r="I25" s="18">
        <f>SUM(E25:H25)</f>
        <v>0</v>
      </c>
    </row>
    <row r="26" spans="2:9">
      <c r="B26" s="271" t="s">
        <v>20</v>
      </c>
      <c r="C26" s="272"/>
      <c r="D26" s="273"/>
      <c r="E26" s="17"/>
      <c r="F26" s="17"/>
      <c r="G26" s="17"/>
      <c r="H26" s="17"/>
      <c r="I26" s="18">
        <f>SUM(E26:H26)</f>
        <v>0</v>
      </c>
    </row>
    <row r="27" spans="2:9" ht="35.15" customHeight="1">
      <c r="B27" s="270" t="s">
        <v>21</v>
      </c>
      <c r="C27" s="270"/>
      <c r="D27" s="270"/>
      <c r="E27" s="211"/>
      <c r="F27" s="211"/>
      <c r="G27" s="211"/>
      <c r="H27" s="211"/>
      <c r="I27" s="211"/>
    </row>
    <row r="28" spans="2:9" ht="35.15" customHeight="1">
      <c r="B28" s="267" t="s">
        <v>22</v>
      </c>
      <c r="C28" s="268"/>
      <c r="D28" s="269"/>
      <c r="E28" s="211"/>
      <c r="F28" s="211"/>
      <c r="G28" s="211"/>
      <c r="H28" s="211"/>
      <c r="I28" s="211"/>
    </row>
    <row r="29" spans="2:9" ht="6" customHeight="1">
      <c r="B29" s="264"/>
      <c r="C29" s="265"/>
      <c r="D29" s="265"/>
      <c r="E29" s="265"/>
      <c r="F29" s="265"/>
      <c r="G29" s="265"/>
      <c r="H29" s="265"/>
      <c r="I29" s="266"/>
    </row>
    <row r="30" spans="2:9">
      <c r="B30" s="206" t="s">
        <v>23</v>
      </c>
      <c r="C30" s="207"/>
      <c r="D30" s="208"/>
      <c r="E30" s="210" t="s">
        <v>24</v>
      </c>
      <c r="F30" s="210"/>
      <c r="G30" s="210" t="s">
        <v>25</v>
      </c>
      <c r="H30" s="210"/>
      <c r="I30" s="210"/>
    </row>
    <row r="31" spans="2:9" customHeight="1">
      <c r="B31" s="219" t="s">
        <v>26</v>
      </c>
      <c r="C31" s="220"/>
      <c r="D31" s="220"/>
      <c r="E31" s="209" t="s">
        <v>27</v>
      </c>
      <c r="F31" s="209"/>
      <c r="G31" s="211" t="s">
        <v>27</v>
      </c>
      <c r="H31" s="211"/>
      <c r="I31" s="211"/>
    </row>
    <row r="32" spans="2:9">
      <c r="B32" s="9"/>
      <c r="C32" s="10"/>
      <c r="D32" s="10"/>
      <c r="E32" s="209"/>
      <c r="F32" s="209"/>
      <c r="G32" s="211"/>
      <c r="H32" s="211"/>
      <c r="I32" s="211"/>
    </row>
    <row r="33" spans="2:9" ht="33.75" customHeight="1">
      <c r="B33" s="221" t="s">
        <v>28</v>
      </c>
      <c r="C33" s="222"/>
      <c r="D33" s="223"/>
      <c r="E33" s="209" t="s">
        <v>27</v>
      </c>
      <c r="F33" s="209"/>
      <c r="G33" s="211" t="s">
        <v>27</v>
      </c>
      <c r="H33" s="211"/>
      <c r="I33" s="211"/>
    </row>
    <row r="34" spans="2:9">
      <c r="B34" s="218" t="s">
        <v>29</v>
      </c>
      <c r="C34" s="218"/>
      <c r="D34" s="218"/>
      <c r="E34" s="218"/>
      <c r="F34" s="218"/>
      <c r="G34" s="218"/>
      <c r="H34" s="218"/>
      <c r="I34" s="218"/>
    </row>
    <row r="35" spans="2:9">
      <c r="B35" s="215" t="s">
        <v>30</v>
      </c>
      <c r="C35" s="216"/>
      <c r="D35" s="216"/>
      <c r="E35" s="216"/>
      <c r="F35" s="216"/>
      <c r="G35" s="216"/>
      <c r="H35" s="216"/>
      <c r="I35" s="217"/>
    </row>
    <row r="36" spans="2:9" ht="25" customHeight="1">
      <c r="B36" s="227"/>
      <c r="C36" s="228"/>
      <c r="D36" s="228"/>
      <c r="E36" s="228"/>
      <c r="F36" s="228"/>
      <c r="G36" s="228"/>
      <c r="H36" s="228"/>
      <c r="I36" s="229"/>
    </row>
    <row r="37" spans="2:9" customHeight="1">
      <c r="B37" s="224" t="s">
        <v>31</v>
      </c>
      <c r="C37" s="225"/>
      <c r="D37" s="225"/>
      <c r="E37" s="225"/>
      <c r="F37" s="225"/>
      <c r="G37" s="225"/>
      <c r="H37" s="225"/>
      <c r="I37" s="226"/>
    </row>
    <row r="38" spans="2:9" ht="24.75" customHeight="1">
      <c r="B38" s="234"/>
      <c r="C38" s="235"/>
      <c r="D38" s="235"/>
      <c r="E38" s="235"/>
      <c r="F38" s="235"/>
      <c r="G38" s="235"/>
      <c r="H38" s="235"/>
      <c r="I38" s="236"/>
    </row>
    <row r="39" spans="2:9">
      <c r="B39" s="3" t="s">
        <v>32</v>
      </c>
      <c r="C39" s="4"/>
      <c r="D39" s="4"/>
      <c r="E39" s="4"/>
      <c r="F39" s="4"/>
      <c r="G39" s="4"/>
      <c r="H39" s="4"/>
      <c r="I39" s="5"/>
    </row>
    <row r="40" spans="2:9">
      <c r="B40" s="11" t="s">
        <v>33</v>
      </c>
      <c r="C40" s="231"/>
      <c r="D40" s="232"/>
      <c r="E40" s="232"/>
      <c r="F40" s="232"/>
      <c r="G40" s="232"/>
      <c r="H40" s="232"/>
      <c r="I40" s="233"/>
    </row>
    <row r="41" spans="2:9">
      <c r="B41" s="2" t="s">
        <v>34</v>
      </c>
      <c r="C41" s="230"/>
      <c r="D41" s="230"/>
      <c r="E41" s="230"/>
      <c r="F41" s="230"/>
      <c r="G41" s="230"/>
      <c r="H41" s="230"/>
      <c r="I41" s="230"/>
    </row>
    <row r="42" spans="2:9" ht="50.5" customHeight="1">
      <c r="B42" s="12" t="s">
        <v>35</v>
      </c>
      <c r="C42" s="230"/>
      <c r="D42" s="230"/>
      <c r="E42" s="230"/>
      <c r="F42" s="230"/>
      <c r="G42" s="230"/>
      <c r="H42" s="230"/>
      <c r="I42" s="230"/>
    </row>
    <row r="43" ht="6" customHeight="1"/>
    <row r="44" spans="2:9">
      <c r="B44" s="212" t="s">
        <v>36</v>
      </c>
      <c r="C44" s="213"/>
      <c r="D44" s="213"/>
      <c r="E44" s="213"/>
      <c r="F44" s="213"/>
      <c r="G44" s="213"/>
      <c r="H44" s="213"/>
      <c r="I44" s="214"/>
    </row>
    <row r="45" spans="2:9">
      <c r="B45" s="206"/>
      <c r="C45" s="207"/>
      <c r="D45" s="207"/>
      <c r="E45" s="207"/>
      <c r="F45" s="207"/>
      <c r="G45" s="207"/>
      <c r="H45" s="207"/>
      <c r="I45" s="208"/>
    </row>
    <row r="65476" spans="2:8">
      <c r="B65476" s="1" t="s">
        <v>37</v>
      </c>
      <c r="C65476" s="1" t="s">
        <v>38</v>
      </c>
      <c r="D65476" s="1" t="s">
        <v>24</v>
      </c>
      <c r="E65476" s="1" t="s">
        <v>39</v>
      </c>
      <c r="F65476" s="1" t="s">
        <v>40</v>
      </c>
      <c r="G65476" s="1" t="s">
        <v>41</v>
      </c>
      <c r="H65476" s="1"/>
    </row>
    <row r="65477" spans="2:7">
      <c r="B65477" t="s">
        <v>27</v>
      </c>
      <c r="C65477" t="s">
        <v>27</v>
      </c>
      <c r="D65477" t="s">
        <v>27</v>
      </c>
      <c r="E65477" t="s">
        <v>27</v>
      </c>
      <c r="F65477" t="s">
        <v>27</v>
      </c>
      <c r="G65477" t="s">
        <v>27</v>
      </c>
    </row>
    <row r="65478" spans="2:7">
      <c r="B65478" t="s">
        <v>42</v>
      </c>
      <c r="C65478" t="s">
        <v>43</v>
      </c>
      <c r="D65478" t="s">
        <v>44</v>
      </c>
      <c r="E65478">
        <v>2012</v>
      </c>
      <c r="F65478" t="s">
        <v>45</v>
      </c>
      <c r="G65478" t="s">
        <v>45</v>
      </c>
    </row>
    <row r="65479" spans="2:7">
      <c r="B65479" t="s">
        <v>46</v>
      </c>
      <c r="C65479" t="s">
        <v>47</v>
      </c>
      <c r="D65479" t="s">
        <v>48</v>
      </c>
      <c r="E65479">
        <v>2013</v>
      </c>
      <c r="F65479" t="s">
        <v>49</v>
      </c>
      <c r="G65479" t="s">
        <v>49</v>
      </c>
    </row>
    <row r="65480" spans="2:7">
      <c r="B65480" t="s">
        <v>50</v>
      </c>
      <c r="C65480" t="s">
        <v>51</v>
      </c>
      <c r="D65480" t="s">
        <v>52</v>
      </c>
      <c r="E65480">
        <v>2014</v>
      </c>
      <c r="F65480" t="s">
        <v>53</v>
      </c>
      <c r="G65480" t="s">
        <v>53</v>
      </c>
    </row>
    <row r="65481" spans="2:7">
      <c r="B65481" t="s">
        <v>54</v>
      </c>
      <c r="C65481" t="s">
        <v>55</v>
      </c>
      <c r="D65481" t="s">
        <v>56</v>
      </c>
      <c r="E65481">
        <v>2015</v>
      </c>
      <c r="F65481" t="s">
        <v>57</v>
      </c>
      <c r="G65481" t="s">
        <v>57</v>
      </c>
    </row>
    <row r="65482" spans="2:5">
      <c r="B65482" t="s">
        <v>58</v>
      </c>
      <c r="C65482" t="s">
        <v>59</v>
      </c>
      <c r="D65482" t="s">
        <v>60</v>
      </c>
      <c r="E65482">
        <v>2016</v>
      </c>
    </row>
    <row r="65483" spans="2:5">
      <c r="B65483" t="s">
        <v>61</v>
      </c>
      <c r="C65483" t="s">
        <v>62</v>
      </c>
      <c r="D65483" t="s">
        <v>63</v>
      </c>
      <c r="E65483">
        <v>2017</v>
      </c>
    </row>
    <row r="65484" spans="3:5">
      <c r="C65484" t="s">
        <v>64</v>
      </c>
      <c r="D65484" t="s">
        <v>65</v>
      </c>
      <c r="E65484">
        <v>2018</v>
      </c>
    </row>
    <row r="65485" spans="3:5">
      <c r="C65485" t="s">
        <v>66</v>
      </c>
      <c r="D65485" t="s">
        <v>67</v>
      </c>
      <c r="E65485">
        <v>2019</v>
      </c>
    </row>
    <row r="65486" spans="4:5">
      <c r="D65486" t="s">
        <v>68</v>
      </c>
      <c r="E65486">
        <v>2020</v>
      </c>
    </row>
    <row r="65487" spans="4:5">
      <c r="D65487" t="s">
        <v>69</v>
      </c>
      <c r="E65487">
        <v>2021</v>
      </c>
    </row>
    <row r="65488" spans="4:4">
      <c r="D65488" t="s">
        <v>70</v>
      </c>
    </row>
    <row r="65489" spans="4:4">
      <c r="D65489" t="s">
        <v>71</v>
      </c>
    </row>
  </sheetData>
  <mergeCells count="44">
    <mergeCell ref="E30:F30"/>
    <mergeCell ref="E31:F32"/>
    <mergeCell ref="B22:I22"/>
    <mergeCell ref="B21:I21"/>
    <mergeCell ref="B29:I29"/>
    <mergeCell ref="B28:D28"/>
    <mergeCell ref="E28:I28"/>
    <mergeCell ref="B27:D27"/>
    <mergeCell ref="E27:I27"/>
    <mergeCell ref="B25:D25"/>
    <mergeCell ref="B23:D24"/>
    <mergeCell ref="B26:D26"/>
    <mergeCell ref="C42:I42"/>
    <mergeCell ref="C40:I40"/>
    <mergeCell ref="C41:I41"/>
    <mergeCell ref="B38:I38"/>
    <mergeCell ref="C4:I4"/>
    <mergeCell ref="B20:I20"/>
    <mergeCell ref="B9:I9"/>
    <mergeCell ref="B10:I10"/>
    <mergeCell ref="C5:I5"/>
    <mergeCell ref="B16:I16"/>
    <mergeCell ref="B17:I19"/>
    <mergeCell ref="C7:I7"/>
    <mergeCell ref="C6:I6"/>
    <mergeCell ref="B11:I11"/>
    <mergeCell ref="C8:I8"/>
    <mergeCell ref="B30:D30"/>
    <mergeCell ref="B12:I12"/>
    <mergeCell ref="B13:I13"/>
    <mergeCell ref="B14:I14"/>
    <mergeCell ref="B15:I15"/>
    <mergeCell ref="B45:I45"/>
    <mergeCell ref="E33:F33"/>
    <mergeCell ref="G30:I30"/>
    <mergeCell ref="G33:I33"/>
    <mergeCell ref="G31:I32"/>
    <mergeCell ref="B44:I44"/>
    <mergeCell ref="B35:I35"/>
    <mergeCell ref="B34:I34"/>
    <mergeCell ref="B31:D31"/>
    <mergeCell ref="B33:D33"/>
    <mergeCell ref="B37:I37"/>
    <mergeCell ref="B36:I36"/>
  </mergeCells>
  <conditionalFormatting sqref="E31 G31:H31 E33 G33:H33">
    <cfRule type="cellIs" dxfId="20" priority="6" stopIfTrue="1" operator="equal">
      <formula>"""Please select"""</formula>
    </cfRule>
  </conditionalFormatting>
  <conditionalFormatting sqref="E31 G31:H31 E33 G33:H33">
    <cfRule type="containsText" dxfId="19" priority="5" stopIfTrue="1" operator="containsText" text="Please select">
      <formula>NOT(ISERROR(SEARCH("Please select",E31)))</formula>
    </cfRule>
  </conditionalFormatting>
  <dataValidations count="8">
    <dataValidation type="list" allowBlank="1" showInputMessage="1" showErrorMessage="1" sqref="E31 E33">
      <formula1>$D$65477:$D$65489</formula1>
    </dataValidation>
    <dataValidation type="list" allowBlank="1" showInputMessage="1" showErrorMessage="1" sqref="G31:I32">
      <formula1>"2020,2021,2022,2023,2024"</formula1>
    </dataValidation>
    <dataValidation type="list" allowBlank="1" showInputMessage="1" showErrorMessage="1" sqref="G33:I33">
      <formula1>"2019,2020,2021,2022,2023,2024,2025,2026,2027,2028,2029,2030"</formula1>
    </dataValidation>
    <dataValidation type="list" allowBlank="1" showInputMessage="1" showErrorMessage="1" prompt="Please select" sqref="C41:I41">
      <formula1>Decision</formula1>
    </dataValidation>
    <dataValidation type="list" allowBlank="1" showInputMessage="1" showErrorMessage="1" sqref="B11:I11">
      <formula1>Outcome</formula1>
    </dataValidation>
    <dataValidation type="list" allowBlank="1" showInputMessage="1" showErrorMessage="1" sqref="C8">
      <formula1>Portfolio</formula1>
    </dataValidation>
    <dataValidation type="list" allowBlank="1" showInputMessage="1" showErrorMessage="1" sqref="C7:I7">
      <formula1>Director</formula1>
    </dataValidation>
    <dataValidation type="list" allowBlank="1" showInputMessage="1" showErrorMessage="1" sqref="B13:B15">
      <formula1>KPIMandate</formula1>
    </dataValidation>
  </dataValidations>
  <printOptions horizontalCentered="1"/>
  <pageMargins left="0.19685039370078741" right="0.19685039370078741" top="0.27559055118110237" bottom="0.35433070866141736" header="0.15748031496062992" footer="0.23622047244094491"/>
  <pageSetup paperSize="9" scale="89" fitToHeight="2" orientation="portrait"/>
  <headerFooter scaleWithDoc="1" alignWithMargins="1" differentFirst="0" differentOddEven="0">
    <oddHeader>&amp;RAppendix J
Annex 2</oddHeader>
  </headerFooter>
  <colBreaks count="1" manualBreakCount="1">
    <brk id="9" max="45" man="1"/>
  </colBreaks>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
    <pageSetUpPr fitToPage="1"/>
  </sheetPr>
  <dimension ref="A1:I65532"/>
  <sheetViews>
    <sheetView topLeftCell="A55" zoomScale="85" view="pageBreakPreview" workbookViewId="0">
      <selection pane="topLeft" activeCell="C75" sqref="C75:H75"/>
    </sheetView>
  </sheetViews>
  <sheetFormatPr defaultColWidth="9.1796875" defaultRowHeight="14.5"/>
  <cols>
    <col min="1" max="1" width="1.49609375" style="91" customWidth="1"/>
    <col min="2" max="2" width="21.75390625" style="91" customWidth="1"/>
    <col min="3" max="3" width="9.125" style="91" customWidth="1"/>
    <col min="4" max="4" width="14.125" style="91" customWidth="1"/>
    <col min="5" max="5" width="13.00390625" style="91" customWidth="1"/>
    <col min="6" max="6" width="10.00390625" style="91" customWidth="1"/>
    <col min="7" max="7" width="7.875" style="91" customWidth="1"/>
    <col min="8" max="8" width="9.125" style="91" customWidth="1"/>
    <col min="9" max="9" width="1.12109375" style="91" customWidth="1"/>
    <col min="10" max="16384" width="9.125" style="91" customWidth="1"/>
  </cols>
  <sheetData>
    <row r="1" ht="7.5" customHeight="1"/>
    <row r="2" spans="2:8">
      <c r="B2" s="80" t="s">
        <v>72</v>
      </c>
      <c r="C2" s="82"/>
      <c r="D2" s="82"/>
      <c r="E2" s="82"/>
      <c r="F2" s="82"/>
      <c r="G2" s="82"/>
      <c r="H2" s="83"/>
    </row>
    <row r="3" spans="2:8" ht="6" customHeight="1">
      <c r="B3" s="127"/>
      <c r="C3" s="128"/>
      <c r="D3" s="128"/>
      <c r="E3" s="128"/>
      <c r="F3" s="128"/>
      <c r="G3" s="128"/>
      <c r="H3" s="129"/>
    </row>
    <row r="4" spans="2:8">
      <c r="B4" s="89" t="s">
        <v>1</v>
      </c>
      <c r="C4" s="280"/>
      <c r="D4" s="280"/>
      <c r="E4" s="280"/>
      <c r="F4" s="280"/>
      <c r="G4" s="280"/>
      <c r="H4" s="280"/>
    </row>
    <row r="5" spans="2:8">
      <c r="B5" s="2" t="s">
        <v>3</v>
      </c>
      <c r="C5" s="280"/>
      <c r="D5" s="280"/>
      <c r="E5" s="280"/>
      <c r="F5" s="280"/>
      <c r="G5" s="280"/>
      <c r="H5" s="280"/>
    </row>
    <row r="6" spans="2:8">
      <c r="B6" s="2" t="s">
        <v>4</v>
      </c>
      <c r="C6" s="280"/>
      <c r="D6" s="280"/>
      <c r="E6" s="280"/>
      <c r="F6" s="280"/>
      <c r="G6" s="280"/>
      <c r="H6" s="280"/>
    </row>
    <row r="7" spans="2:8" ht="6" customHeight="1">
      <c r="B7" s="127"/>
      <c r="C7" s="128"/>
      <c r="D7" s="128"/>
      <c r="E7" s="128"/>
      <c r="F7" s="128"/>
      <c r="G7" s="128"/>
      <c r="H7" s="129"/>
    </row>
    <row r="8" spans="2:8">
      <c r="B8" s="122" t="s">
        <v>73</v>
      </c>
      <c r="C8" s="123"/>
      <c r="D8" s="123"/>
      <c r="E8" s="123"/>
      <c r="F8" s="123"/>
      <c r="G8" s="123"/>
      <c r="H8" s="124"/>
    </row>
    <row r="9" spans="2:8" ht="20.5" customHeight="1">
      <c r="B9" s="281" t="s">
        <v>74</v>
      </c>
      <c r="C9" s="131"/>
      <c r="D9" s="131"/>
      <c r="E9" s="131"/>
      <c r="F9" s="131"/>
      <c r="G9" s="131"/>
      <c r="H9" s="132"/>
    </row>
    <row r="10" spans="2:8" ht="17.25" customHeight="1">
      <c r="B10" s="130" t="s">
        <v>75</v>
      </c>
      <c r="C10" s="131"/>
      <c r="D10" s="131"/>
      <c r="E10" s="131"/>
      <c r="F10" s="131"/>
      <c r="G10" s="131"/>
      <c r="H10" s="132"/>
    </row>
    <row r="11" spans="2:8" ht="17.25" customHeight="1">
      <c r="B11" s="130" t="s">
        <v>76</v>
      </c>
      <c r="C11" s="131"/>
      <c r="D11" s="131"/>
      <c r="E11" s="131"/>
      <c r="F11" s="131"/>
      <c r="G11" s="131"/>
      <c r="H11" s="132"/>
    </row>
    <row r="12" spans="2:8" ht="17.25" customHeight="1">
      <c r="B12" s="130" t="s">
        <v>77</v>
      </c>
      <c r="C12" s="131"/>
      <c r="D12" s="131"/>
      <c r="E12" s="131"/>
      <c r="F12" s="131"/>
      <c r="G12" s="131"/>
      <c r="H12" s="132"/>
    </row>
    <row r="13" spans="2:8" customHeight="1">
      <c r="B13" s="122" t="s">
        <v>78</v>
      </c>
      <c r="C13" s="123"/>
      <c r="D13" s="123"/>
      <c r="E13" s="123"/>
      <c r="F13" s="123"/>
      <c r="G13" s="123"/>
      <c r="H13" s="124"/>
    </row>
    <row r="14" spans="2:8" ht="31.5" customHeight="1">
      <c r="B14" s="285" t="s">
        <v>79</v>
      </c>
      <c r="C14" s="286"/>
      <c r="D14" s="286"/>
      <c r="E14" s="286"/>
      <c r="F14" s="286"/>
      <c r="G14" s="286"/>
      <c r="H14" s="287"/>
    </row>
    <row r="15" spans="2:8">
      <c r="B15" s="133" t="s">
        <v>80</v>
      </c>
      <c r="C15" s="288"/>
      <c r="D15" s="289"/>
      <c r="E15" s="289"/>
      <c r="F15" s="289"/>
      <c r="G15" s="289"/>
      <c r="H15" s="290"/>
    </row>
    <row r="16" spans="2:8">
      <c r="B16" s="134" t="s">
        <v>81</v>
      </c>
      <c r="C16" s="288"/>
      <c r="D16" s="289"/>
      <c r="E16" s="289"/>
      <c r="F16" s="289"/>
      <c r="G16" s="289"/>
      <c r="H16" s="290"/>
    </row>
    <row r="17" spans="2:8">
      <c r="B17" s="134" t="s">
        <v>82</v>
      </c>
      <c r="C17" s="288"/>
      <c r="D17" s="289"/>
      <c r="E17" s="289"/>
      <c r="F17" s="289"/>
      <c r="G17" s="289"/>
      <c r="H17" s="290"/>
    </row>
    <row r="18" spans="2:8" ht="29">
      <c r="B18" s="135" t="s">
        <v>83</v>
      </c>
      <c r="C18" s="288"/>
      <c r="D18" s="289"/>
      <c r="E18" s="289"/>
      <c r="F18" s="289"/>
      <c r="G18" s="289"/>
      <c r="H18" s="290"/>
    </row>
    <row r="19" spans="2:8">
      <c r="B19" s="136"/>
      <c r="C19" s="137"/>
      <c r="D19" s="137"/>
      <c r="E19" s="137"/>
      <c r="F19" s="137"/>
      <c r="G19" s="137"/>
      <c r="H19" s="138"/>
    </row>
    <row r="20" spans="2:8">
      <c r="B20" s="122" t="s">
        <v>84</v>
      </c>
      <c r="C20" s="123"/>
      <c r="D20" s="123"/>
      <c r="E20" s="123"/>
      <c r="F20" s="123"/>
      <c r="G20" s="123"/>
      <c r="H20" s="124"/>
    </row>
    <row r="21" spans="2:8">
      <c r="B21" s="139" t="s">
        <v>85</v>
      </c>
      <c r="C21" s="291"/>
      <c r="D21" s="292"/>
      <c r="E21" s="292"/>
      <c r="F21" s="292"/>
      <c r="G21" s="292"/>
      <c r="H21" s="293"/>
    </row>
    <row r="22" spans="2:8" ht="29">
      <c r="B22" s="139" t="s">
        <v>86</v>
      </c>
      <c r="C22" s="288"/>
      <c r="D22" s="289"/>
      <c r="E22" s="289"/>
      <c r="F22" s="289"/>
      <c r="G22" s="289"/>
      <c r="H22" s="290"/>
    </row>
    <row r="23" spans="2:8">
      <c r="B23" s="136"/>
      <c r="C23" s="137"/>
      <c r="D23" s="137"/>
      <c r="E23" s="137"/>
      <c r="F23" s="137"/>
      <c r="G23" s="137"/>
      <c r="H23" s="138"/>
    </row>
    <row r="24" spans="2:8">
      <c r="B24" s="122" t="s">
        <v>87</v>
      </c>
      <c r="C24" s="123"/>
      <c r="D24" s="123"/>
      <c r="E24" s="123"/>
      <c r="F24" s="123"/>
      <c r="G24" s="123"/>
      <c r="H24" s="124"/>
    </row>
    <row r="25" spans="2:8" customHeight="1">
      <c r="B25" s="294" t="s">
        <v>88</v>
      </c>
      <c r="C25" s="286"/>
      <c r="D25" s="286"/>
      <c r="E25" s="286"/>
      <c r="F25" s="286"/>
      <c r="G25" s="286"/>
      <c r="H25" s="287"/>
    </row>
    <row r="26" spans="2:8">
      <c r="B26" s="295" t="s">
        <v>38</v>
      </c>
      <c r="C26" s="296"/>
      <c r="D26" s="140" t="s">
        <v>89</v>
      </c>
      <c r="E26" s="141" t="s">
        <v>90</v>
      </c>
      <c r="F26" s="142"/>
      <c r="H26" s="143"/>
    </row>
    <row r="27" spans="2:8">
      <c r="B27" s="144" t="s">
        <v>13</v>
      </c>
      <c r="C27" s="145"/>
      <c r="D27" s="146"/>
      <c r="E27" s="147"/>
      <c r="F27" s="142"/>
      <c r="G27" s="142"/>
      <c r="H27" s="148"/>
    </row>
    <row r="28" spans="2:8">
      <c r="B28" s="144" t="s">
        <v>14</v>
      </c>
      <c r="C28" s="145"/>
      <c r="D28" s="146"/>
      <c r="E28" s="147"/>
      <c r="F28" s="142"/>
      <c r="G28" s="142"/>
      <c r="H28" s="149"/>
    </row>
    <row r="29" spans="2:8">
      <c r="B29" s="150" t="s">
        <v>15</v>
      </c>
      <c r="C29" s="145"/>
      <c r="D29" s="146"/>
      <c r="E29" s="147"/>
      <c r="F29" s="142"/>
      <c r="G29" s="142"/>
      <c r="H29" s="149"/>
    </row>
    <row r="30" spans="2:8">
      <c r="B30" s="150" t="s">
        <v>16</v>
      </c>
      <c r="C30" s="151"/>
      <c r="D30" s="152"/>
      <c r="E30" s="153"/>
      <c r="F30" s="142"/>
      <c r="G30" s="142"/>
      <c r="H30" s="149"/>
    </row>
    <row r="31" spans="2:8" s="101" customFormat="1">
      <c r="B31" s="154" t="s">
        <v>91</v>
      </c>
      <c r="C31" s="155"/>
      <c r="D31" s="156">
        <f>SUM(D27:D30)</f>
        <v>0</v>
      </c>
      <c r="E31" s="156">
        <f>SUM(E27:E30)</f>
        <v>0</v>
      </c>
      <c r="F31" s="157"/>
      <c r="G31" s="157"/>
      <c r="H31" s="158"/>
    </row>
    <row r="32" spans="2:8">
      <c r="B32" s="282" t="str">
        <f>IF(D31=G31,"","Error, total cost must match total funding")</f>
        <v/>
      </c>
      <c r="C32" s="283"/>
      <c r="D32" s="283"/>
      <c r="E32" s="283"/>
      <c r="F32" s="283"/>
      <c r="G32" s="283"/>
      <c r="H32" s="284"/>
    </row>
    <row r="33" spans="2:8" customHeight="1">
      <c r="B33" s="294" t="s">
        <v>92</v>
      </c>
      <c r="C33" s="286"/>
      <c r="D33" s="286"/>
      <c r="E33" s="286"/>
      <c r="F33" s="286"/>
      <c r="G33" s="286"/>
      <c r="H33" s="287"/>
    </row>
    <row r="34" spans="2:8">
      <c r="B34" s="295" t="s">
        <v>38</v>
      </c>
      <c r="C34" s="296"/>
      <c r="D34" s="140" t="s">
        <v>93</v>
      </c>
      <c r="E34" s="159"/>
      <c r="F34" s="299"/>
      <c r="G34" s="299"/>
      <c r="H34" s="300"/>
    </row>
    <row r="35" spans="2:8">
      <c r="B35" s="144" t="s">
        <v>13</v>
      </c>
      <c r="C35" s="145"/>
      <c r="D35" s="146"/>
      <c r="E35" s="159"/>
      <c r="F35" s="142"/>
      <c r="G35" s="142"/>
      <c r="H35" s="148"/>
    </row>
    <row r="36" spans="2:8">
      <c r="B36" s="144" t="s">
        <v>14</v>
      </c>
      <c r="C36" s="145"/>
      <c r="D36" s="146"/>
      <c r="E36" s="159"/>
      <c r="F36" s="142"/>
      <c r="G36" s="142"/>
      <c r="H36" s="149"/>
    </row>
    <row r="37" spans="2:8">
      <c r="B37" s="150" t="s">
        <v>15</v>
      </c>
      <c r="C37" s="145"/>
      <c r="D37" s="146"/>
      <c r="E37" s="159"/>
      <c r="F37" s="142"/>
      <c r="G37" s="142"/>
      <c r="H37" s="149"/>
    </row>
    <row r="38" spans="2:8">
      <c r="B38" s="150" t="s">
        <v>16</v>
      </c>
      <c r="C38" s="151"/>
      <c r="D38" s="152"/>
      <c r="E38" s="142"/>
      <c r="F38" s="142"/>
      <c r="G38" s="142"/>
      <c r="H38" s="149"/>
    </row>
    <row r="39" spans="2:8">
      <c r="B39" s="150" t="s">
        <v>94</v>
      </c>
      <c r="C39" s="151"/>
      <c r="D39" s="152"/>
      <c r="E39" s="142"/>
      <c r="F39" s="142"/>
      <c r="G39" s="142"/>
      <c r="H39" s="149"/>
    </row>
    <row r="40" spans="2:8">
      <c r="B40" s="150" t="s">
        <v>95</v>
      </c>
      <c r="C40" s="151"/>
      <c r="D40" s="152"/>
      <c r="E40" s="142"/>
      <c r="F40" s="142"/>
      <c r="G40" s="142"/>
      <c r="H40" s="149"/>
    </row>
    <row r="41" spans="1:9">
      <c r="A41" s="101"/>
      <c r="B41" s="154" t="s">
        <v>96</v>
      </c>
      <c r="C41" s="155"/>
      <c r="D41" s="156">
        <f>SUM(D35:D38)</f>
        <v>0</v>
      </c>
      <c r="E41" s="160"/>
      <c r="F41" s="157"/>
      <c r="G41" s="157"/>
      <c r="H41" s="158"/>
      <c r="I41" s="101"/>
    </row>
    <row r="42" spans="2:8" s="101" customFormat="1">
      <c r="B42" s="301" t="s">
        <v>97</v>
      </c>
      <c r="C42" s="302"/>
      <c r="D42" s="302"/>
      <c r="E42" s="302"/>
      <c r="F42" s="302"/>
      <c r="G42" s="302"/>
      <c r="H42" s="303"/>
    </row>
    <row r="43" spans="2:8" ht="30.75" customHeight="1">
      <c r="B43" s="294" t="s">
        <v>98</v>
      </c>
      <c r="C43" s="286"/>
      <c r="D43" s="286"/>
      <c r="E43" s="286"/>
      <c r="F43" s="286"/>
      <c r="G43" s="286"/>
      <c r="H43" s="287"/>
    </row>
    <row r="44" spans="2:8" s="101" customFormat="1" ht="70.5" customHeight="1">
      <c r="B44" s="304"/>
      <c r="C44" s="305"/>
      <c r="D44" s="305"/>
      <c r="E44" s="305"/>
      <c r="F44" s="305"/>
      <c r="G44" s="305"/>
      <c r="H44" s="306"/>
    </row>
    <row r="45" spans="2:8" ht="95.25" customHeight="1">
      <c r="B45" s="294" t="s">
        <v>99</v>
      </c>
      <c r="C45" s="286"/>
      <c r="D45" s="286"/>
      <c r="E45" s="286"/>
      <c r="F45" s="286"/>
      <c r="G45" s="286"/>
      <c r="H45" s="287"/>
    </row>
    <row r="46" spans="2:8" s="101" customFormat="1" ht="59.25" customHeight="1">
      <c r="B46" s="307"/>
      <c r="C46" s="308"/>
      <c r="D46" s="308"/>
      <c r="E46" s="308"/>
      <c r="F46" s="308"/>
      <c r="G46" s="308"/>
      <c r="H46" s="309"/>
    </row>
    <row r="47" spans="2:8" s="101" customFormat="1">
      <c r="B47" s="310" t="s">
        <v>100</v>
      </c>
      <c r="C47" s="311"/>
      <c r="D47" s="311"/>
      <c r="E47" s="311"/>
      <c r="F47" s="311"/>
      <c r="G47" s="311"/>
      <c r="H47" s="312"/>
    </row>
    <row r="48" spans="2:8">
      <c r="B48" s="313" t="s">
        <v>23</v>
      </c>
      <c r="C48" s="313"/>
      <c r="D48" s="313"/>
      <c r="E48" s="313"/>
      <c r="F48" s="313"/>
      <c r="G48" s="313"/>
      <c r="H48" s="313"/>
    </row>
    <row r="49" spans="2:8">
      <c r="B49" s="161"/>
      <c r="C49" s="162"/>
      <c r="D49" s="162"/>
      <c r="E49" s="163" t="s">
        <v>24</v>
      </c>
      <c r="F49" s="297" t="s">
        <v>25</v>
      </c>
      <c r="G49" s="298"/>
      <c r="H49" s="129"/>
    </row>
    <row r="50" spans="2:8" customHeight="1">
      <c r="B50" s="314" t="s">
        <v>101</v>
      </c>
      <c r="C50" s="315"/>
      <c r="D50" s="316"/>
      <c r="E50" s="164"/>
      <c r="F50" s="317"/>
      <c r="G50" s="318"/>
      <c r="H50" s="129"/>
    </row>
    <row r="51" spans="2:8" customHeight="1">
      <c r="B51" s="314" t="s">
        <v>102</v>
      </c>
      <c r="C51" s="315"/>
      <c r="D51" s="316"/>
      <c r="E51" s="165"/>
      <c r="F51" s="319"/>
      <c r="G51" s="300"/>
      <c r="H51" s="129"/>
    </row>
    <row r="52" spans="2:8">
      <c r="B52" s="314" t="s">
        <v>28</v>
      </c>
      <c r="C52" s="315"/>
      <c r="D52" s="316"/>
      <c r="E52" s="166"/>
      <c r="F52" s="320"/>
      <c r="G52" s="321"/>
      <c r="H52" s="129"/>
    </row>
    <row r="53" spans="2:8" ht="6.75" customHeight="1">
      <c r="B53" s="127"/>
      <c r="C53" s="128"/>
      <c r="D53" s="128"/>
      <c r="E53" s="128"/>
      <c r="F53" s="128"/>
      <c r="G53" s="128"/>
      <c r="H53" s="129"/>
    </row>
    <row r="54" spans="2:8" ht="34.5" customHeight="1">
      <c r="B54" s="294" t="s">
        <v>103</v>
      </c>
      <c r="C54" s="286"/>
      <c r="D54" s="286"/>
      <c r="E54" s="286"/>
      <c r="F54" s="286"/>
      <c r="G54" s="286"/>
      <c r="H54" s="287"/>
    </row>
    <row r="55" spans="2:8" ht="62.15" customHeight="1">
      <c r="B55" s="324"/>
      <c r="C55" s="325"/>
      <c r="D55" s="325"/>
      <c r="E55" s="325"/>
      <c r="F55" s="325"/>
      <c r="G55" s="325"/>
      <c r="H55" s="326"/>
    </row>
    <row r="56" spans="2:8" ht="38.25" customHeight="1">
      <c r="B56" s="294" t="s">
        <v>104</v>
      </c>
      <c r="C56" s="286"/>
      <c r="D56" s="286"/>
      <c r="E56" s="286"/>
      <c r="F56" s="286"/>
      <c r="G56" s="286"/>
      <c r="H56" s="287"/>
    </row>
    <row r="57" spans="2:8" ht="25" customHeight="1">
      <c r="B57" s="185" t="s">
        <v>105</v>
      </c>
      <c r="C57" s="324"/>
      <c r="D57" s="325"/>
      <c r="E57" s="325"/>
      <c r="F57" s="325"/>
      <c r="G57" s="325"/>
      <c r="H57" s="326"/>
    </row>
    <row r="58" spans="2:8" ht="25" customHeight="1">
      <c r="B58" s="185" t="s">
        <v>106</v>
      </c>
      <c r="C58" s="324"/>
      <c r="D58" s="325"/>
      <c r="E58" s="325"/>
      <c r="F58" s="325"/>
      <c r="G58" s="325"/>
      <c r="H58" s="326"/>
    </row>
    <row r="59" spans="2:8">
      <c r="B59" s="314" t="s">
        <v>107</v>
      </c>
      <c r="C59" s="315"/>
      <c r="D59" s="315"/>
      <c r="E59" s="315"/>
      <c r="F59" s="315"/>
      <c r="G59" s="315"/>
      <c r="H59" s="316"/>
    </row>
    <row r="60" spans="2:8" ht="43.5">
      <c r="B60" s="21" t="s">
        <v>108</v>
      </c>
      <c r="C60" s="324"/>
      <c r="D60" s="325"/>
      <c r="E60" s="325"/>
      <c r="F60" s="325"/>
      <c r="G60" s="325"/>
      <c r="H60" s="326"/>
    </row>
    <row r="61" spans="2:8" ht="43.5">
      <c r="B61" s="21" t="s">
        <v>109</v>
      </c>
      <c r="C61" s="324"/>
      <c r="D61" s="325"/>
      <c r="E61" s="325"/>
      <c r="F61" s="325"/>
      <c r="G61" s="325"/>
      <c r="H61" s="326"/>
    </row>
    <row r="62" spans="2:8">
      <c r="B62" s="310" t="s">
        <v>110</v>
      </c>
      <c r="C62" s="311"/>
      <c r="D62" s="311"/>
      <c r="E62" s="311"/>
      <c r="F62" s="311"/>
      <c r="G62" s="311"/>
      <c r="H62" s="312"/>
    </row>
    <row r="63" spans="2:8" ht="29">
      <c r="B63" s="167" t="s">
        <v>111</v>
      </c>
      <c r="C63" s="93" t="s">
        <v>112</v>
      </c>
      <c r="D63" s="327" t="s">
        <v>113</v>
      </c>
      <c r="E63" s="328"/>
      <c r="F63" s="93" t="s">
        <v>40</v>
      </c>
      <c r="G63" s="93" t="s">
        <v>41</v>
      </c>
      <c r="H63" s="93" t="s">
        <v>114</v>
      </c>
    </row>
    <row r="64" spans="2:8">
      <c r="B64" s="168"/>
      <c r="C64" s="169"/>
      <c r="D64" s="322"/>
      <c r="E64" s="323"/>
      <c r="F64" s="169"/>
      <c r="G64" s="169"/>
      <c r="H64" s="169"/>
    </row>
    <row r="65" spans="2:8">
      <c r="B65" s="168"/>
      <c r="C65" s="169"/>
      <c r="D65" s="322"/>
      <c r="E65" s="323"/>
      <c r="F65" s="169"/>
      <c r="G65" s="169"/>
      <c r="H65" s="169"/>
    </row>
    <row r="66" spans="2:8">
      <c r="B66" s="168"/>
      <c r="C66" s="169"/>
      <c r="D66" s="322"/>
      <c r="E66" s="323"/>
      <c r="F66" s="169"/>
      <c r="G66" s="169"/>
      <c r="H66" s="169"/>
    </row>
    <row r="67" spans="2:8">
      <c r="B67" s="168"/>
      <c r="C67" s="169"/>
      <c r="D67" s="322"/>
      <c r="E67" s="323"/>
      <c r="F67" s="169"/>
      <c r="G67" s="169"/>
      <c r="H67" s="169"/>
    </row>
    <row r="68" spans="2:8">
      <c r="B68" s="168"/>
      <c r="C68" s="169"/>
      <c r="D68" s="322"/>
      <c r="E68" s="323"/>
      <c r="F68" s="169"/>
      <c r="G68" s="169"/>
      <c r="H68" s="169"/>
    </row>
    <row r="69" spans="2:8">
      <c r="B69" s="331" t="s">
        <v>115</v>
      </c>
      <c r="C69" s="331"/>
      <c r="D69" s="331"/>
      <c r="E69" s="331"/>
      <c r="F69" s="331"/>
      <c r="G69" s="331"/>
      <c r="H69" s="331"/>
    </row>
    <row r="70" spans="2:8">
      <c r="B70" s="244" t="s">
        <v>116</v>
      </c>
      <c r="C70" s="245"/>
      <c r="D70" s="245"/>
      <c r="E70" s="245"/>
      <c r="F70" s="245"/>
      <c r="G70" s="245"/>
      <c r="H70" s="246"/>
    </row>
    <row r="71" spans="2:8" ht="77.25" customHeight="1">
      <c r="B71" s="332"/>
      <c r="C71" s="333"/>
      <c r="D71" s="333"/>
      <c r="E71" s="333"/>
      <c r="F71" s="333"/>
      <c r="G71" s="333"/>
      <c r="H71" s="334"/>
    </row>
    <row r="72" ht="6" customHeight="1"/>
    <row r="73" spans="2:8">
      <c r="B73" s="80" t="s">
        <v>117</v>
      </c>
      <c r="C73" s="82"/>
      <c r="D73" s="82"/>
      <c r="E73" s="82"/>
      <c r="F73" s="82"/>
      <c r="G73" s="82"/>
      <c r="H73" s="83"/>
    </row>
    <row r="74" spans="2:8">
      <c r="B74" s="170" t="s">
        <v>33</v>
      </c>
      <c r="C74" s="322"/>
      <c r="D74" s="329"/>
      <c r="E74" s="329"/>
      <c r="F74" s="329"/>
      <c r="G74" s="329"/>
      <c r="H74" s="323"/>
    </row>
    <row r="75" spans="2:8">
      <c r="B75" s="89" t="s">
        <v>34</v>
      </c>
      <c r="C75" s="330"/>
      <c r="D75" s="330"/>
      <c r="E75" s="330"/>
      <c r="F75" s="330"/>
      <c r="G75" s="330"/>
      <c r="H75" s="330"/>
    </row>
    <row r="76" spans="2:8" ht="46.5" customHeight="1">
      <c r="B76" s="89" t="s">
        <v>35</v>
      </c>
      <c r="C76" s="330"/>
      <c r="D76" s="330"/>
      <c r="E76" s="330"/>
      <c r="F76" s="330"/>
      <c r="G76" s="330"/>
      <c r="H76" s="330"/>
    </row>
    <row r="65519" spans="2:7">
      <c r="B65519" s="101" t="s">
        <v>37</v>
      </c>
      <c r="C65519" s="101" t="s">
        <v>38</v>
      </c>
      <c r="D65519" s="101" t="s">
        <v>24</v>
      </c>
      <c r="E65519" s="101" t="s">
        <v>39</v>
      </c>
      <c r="F65519" s="101"/>
      <c r="G65519" s="101"/>
    </row>
    <row r="65520" spans="2:5">
      <c r="B65520" s="91" t="s">
        <v>27</v>
      </c>
      <c r="C65520" s="91" t="s">
        <v>27</v>
      </c>
      <c r="D65520" s="91" t="s">
        <v>27</v>
      </c>
      <c r="E65520" s="91" t="s">
        <v>27</v>
      </c>
    </row>
    <row r="65521" spans="2:5">
      <c r="B65521" s="91" t="s">
        <v>42</v>
      </c>
      <c r="C65521" s="91" t="s">
        <v>64</v>
      </c>
      <c r="D65521" s="91" t="s">
        <v>44</v>
      </c>
      <c r="E65521" s="91">
        <v>2019</v>
      </c>
    </row>
    <row r="65522" spans="2:5">
      <c r="B65522" s="91" t="s">
        <v>46</v>
      </c>
      <c r="C65522" s="91" t="s">
        <v>66</v>
      </c>
      <c r="D65522" s="91" t="s">
        <v>48</v>
      </c>
      <c r="E65522" s="91">
        <v>2020</v>
      </c>
    </row>
    <row r="65523" spans="2:5">
      <c r="B65523" s="91" t="s">
        <v>50</v>
      </c>
      <c r="C65523" s="91" t="s">
        <v>13</v>
      </c>
      <c r="D65523" s="91" t="s">
        <v>52</v>
      </c>
      <c r="E65523" s="91">
        <v>2021</v>
      </c>
    </row>
    <row r="65524" spans="2:5">
      <c r="B65524" s="91" t="s">
        <v>54</v>
      </c>
      <c r="C65524" s="91" t="s">
        <v>14</v>
      </c>
      <c r="D65524" s="91" t="s">
        <v>56</v>
      </c>
      <c r="E65524" s="91">
        <v>2022</v>
      </c>
    </row>
    <row r="65525" spans="2:5">
      <c r="B65525" s="91" t="s">
        <v>58</v>
      </c>
      <c r="C65525" s="91" t="s">
        <v>15</v>
      </c>
      <c r="D65525" s="91" t="s">
        <v>60</v>
      </c>
      <c r="E65525" s="91">
        <v>2023</v>
      </c>
    </row>
    <row r="65526" spans="2:5">
      <c r="B65526" s="91" t="s">
        <v>61</v>
      </c>
      <c r="C65526" s="91" t="s">
        <v>16</v>
      </c>
      <c r="D65526" s="91" t="s">
        <v>63</v>
      </c>
      <c r="E65526" s="91">
        <v>2024</v>
      </c>
    </row>
    <row r="65527" spans="3:5">
      <c r="C65527" s="91" t="s">
        <v>94</v>
      </c>
      <c r="D65527" s="91" t="s">
        <v>65</v>
      </c>
      <c r="E65527" s="91">
        <v>2025</v>
      </c>
    </row>
    <row r="65528" spans="3:5">
      <c r="C65528" s="91" t="s">
        <v>95</v>
      </c>
      <c r="D65528" s="91" t="s">
        <v>67</v>
      </c>
      <c r="E65528" s="91">
        <v>2026</v>
      </c>
    </row>
    <row r="65529" spans="3:5">
      <c r="C65529" s="91" t="s">
        <v>118</v>
      </c>
      <c r="D65529" s="91" t="s">
        <v>68</v>
      </c>
      <c r="E65529" s="91">
        <v>2027</v>
      </c>
    </row>
    <row r="65530" spans="3:5">
      <c r="C65530" s="91" t="s">
        <v>119</v>
      </c>
      <c r="D65530" s="91" t="s">
        <v>69</v>
      </c>
      <c r="E65530" s="91">
        <v>2028</v>
      </c>
    </row>
    <row r="65531" spans="3:5">
      <c r="C65531" s="91" t="s">
        <v>120</v>
      </c>
      <c r="D65531" s="91" t="s">
        <v>70</v>
      </c>
      <c r="E65531" s="91">
        <v>2029</v>
      </c>
    </row>
    <row r="65532" spans="3:5">
      <c r="C65532" s="91" t="s">
        <v>121</v>
      </c>
      <c r="D65532" s="91" t="s">
        <v>71</v>
      </c>
      <c r="E65532" s="91">
        <v>2030</v>
      </c>
    </row>
  </sheetData>
  <mergeCells count="57">
    <mergeCell ref="C74:H74"/>
    <mergeCell ref="C75:H75"/>
    <mergeCell ref="C76:H76"/>
    <mergeCell ref="D66:E66"/>
    <mergeCell ref="D67:E67"/>
    <mergeCell ref="D68:E68"/>
    <mergeCell ref="B69:H69"/>
    <mergeCell ref="B70:H70"/>
    <mergeCell ref="B71:H71"/>
    <mergeCell ref="D65:E65"/>
    <mergeCell ref="B54:H54"/>
    <mergeCell ref="B55:H55"/>
    <mergeCell ref="B56:H56"/>
    <mergeCell ref="C57:H57"/>
    <mergeCell ref="C58:H58"/>
    <mergeCell ref="B59:H59"/>
    <mergeCell ref="C60:H60"/>
    <mergeCell ref="C61:H61"/>
    <mergeCell ref="B62:H62"/>
    <mergeCell ref="D63:E63"/>
    <mergeCell ref="D64:E64"/>
    <mergeCell ref="B50:D50"/>
    <mergeCell ref="F50:G50"/>
    <mergeCell ref="B51:D51"/>
    <mergeCell ref="F51:G51"/>
    <mergeCell ref="B52:D52"/>
    <mergeCell ref="F52:G52"/>
    <mergeCell ref="F49:G49"/>
    <mergeCell ref="B33:H33"/>
    <mergeCell ref="B34:C34"/>
    <mergeCell ref="F34:H34"/>
    <mergeCell ref="B41:C41"/>
    <mergeCell ref="B42:H42"/>
    <mergeCell ref="B43:H43"/>
    <mergeCell ref="B44:H44"/>
    <mergeCell ref="B45:H45"/>
    <mergeCell ref="B46:H46"/>
    <mergeCell ref="B47:H47"/>
    <mergeCell ref="B48:H48"/>
    <mergeCell ref="B32:H32"/>
    <mergeCell ref="B14:H14"/>
    <mergeCell ref="C15:H15"/>
    <mergeCell ref="C16:H16"/>
    <mergeCell ref="C17:H17"/>
    <mergeCell ref="C18:H18"/>
    <mergeCell ref="B20:H20"/>
    <mergeCell ref="C21:H21"/>
    <mergeCell ref="C22:H22"/>
    <mergeCell ref="B24:H24"/>
    <mergeCell ref="B25:H25"/>
    <mergeCell ref="B26:C26"/>
    <mergeCell ref="B13:H13"/>
    <mergeCell ref="C4:H4"/>
    <mergeCell ref="C5:H5"/>
    <mergeCell ref="C6:H6"/>
    <mergeCell ref="B8:H8"/>
    <mergeCell ref="B9:H9"/>
  </mergeCells>
  <conditionalFormatting sqref="E50:F50 E52:F52 E51">
    <cfRule type="cellIs" dxfId="18" priority="4" stopIfTrue="1" operator="equal">
      <formula>"""Please select"""</formula>
    </cfRule>
  </conditionalFormatting>
  <conditionalFormatting sqref="E50:F50 E52:F52 E51">
    <cfRule type="containsText" dxfId="17" priority="3" stopIfTrue="1" operator="containsText" text="Please select">
      <formula>NOT(ISERROR(SEARCH("Please select",E50)))</formula>
    </cfRule>
  </conditionalFormatting>
  <conditionalFormatting sqref="F51">
    <cfRule type="cellIs" dxfId="16" priority="2" stopIfTrue="1" operator="equal">
      <formula>"""Please select"""</formula>
    </cfRule>
  </conditionalFormatting>
  <conditionalFormatting sqref="F51">
    <cfRule type="containsText" dxfId="15" priority="1" stopIfTrue="1" operator="containsText" text="Please select">
      <formula>NOT(ISERROR(SEARCH("Please select",F51)))</formula>
    </cfRule>
  </conditionalFormatting>
  <dataValidations count="17">
    <dataValidation allowBlank="1" showInputMessage="1" showErrorMessage="1" prompt="Add options as required" sqref="B18"/>
    <dataValidation type="list" allowBlank="1" showInputMessage="1" showErrorMessage="1" sqref="JA50:JA52 WVM50:WVM52 WLQ50:WLQ52 WBU50:WBU52 VRY50:VRY52 VIC50:VIC52 UYG50:UYG52 UOK50:UOK52 UEO50:UEO52 TUS50:TUS52 TKW50:TKW52 TBA50:TBA52 SRE50:SRE52 SHI50:SHI52 RXM50:RXM52 RNQ50:RNQ52 RDU50:RDU52 QTY50:QTY52 QKC50:QKC52 QAG50:QAG52 PQK50:PQK52 PGO50:PGO52 OWS50:OWS52 OMW50:OMW52 ODA50:ODA52 NTE50:NTE52 NJI50:NJI52 MZM50:MZM52 MPQ50:MPQ52 MFU50:MFU52 LVY50:LVY52 LMC50:LMC52 LCG50:LCG52 KSK50:KSK52 KIO50:KIO52 JYS50:JYS52 JOW50:JOW52 JFA50:JFA52 IVE50:IVE52 ILI50:ILI52 IBM50:IBM52 HRQ50:HRQ52 HHU50:HHU52 GXY50:GXY52 GOC50:GOC52 GEG50:GEG52 FUK50:FUK52 FKO50:FKO52 FAS50:FAS52 EQW50:EQW52 EHA50:EHA52 DXE50:DXE52 DNI50:DNI52 DDM50:DDM52 CTQ50:CTQ52 CJU50:CJU52 BZY50:BZY52 BQC50:BQC52 BGG50:BGG52 AWK50:AWK52 AMO50:AMO52 ACS50:ACS52 SW50:SW52">
      <formula1>$D$65505:$D$65517</formula1>
    </dataValidation>
    <dataValidation type="list" allowBlank="1" showInputMessage="1" showErrorMessage="1" sqref="JB50:JB52 WVN50:WVN52 WLR50:WLR52 WBV50:WBV52 VRZ50:VRZ52 VID50:VID52 UYH50:UYH52 UOL50:UOL52 UEP50:UEP52 TUT50:TUT52 TKX50:TKX52 TBB50:TBB52 SRF50:SRF52 SHJ50:SHJ52 RXN50:RXN52 RNR50:RNR52 RDV50:RDV52 QTZ50:QTZ52 QKD50:QKD52 QAH50:QAH52 PQL50:PQL52 PGP50:PGP52 OWT50:OWT52 OMX50:OMX52 ODB50:ODB52 NTF50:NTF52 NJJ50:NJJ52 MZN50:MZN52 MPR50:MPR52 MFV50:MFV52 LVZ50:LVZ52 LMD50:LMD52 LCH50:LCH52 KSL50:KSL52 KIP50:KIP52 JYT50:JYT52 JOX50:JOX52 JFB50:JFB52 IVF50:IVF52 ILJ50:ILJ52 IBN50:IBN52 HRR50:HRR52 HHV50:HHV52 GXZ50:GXZ52 GOD50:GOD52 GEH50:GEH52 FUL50:FUL52 FKP50:FKP52 FAT50:FAT52 EQX50:EQX52 EHB50:EHB52 DXF50:DXF52 DNJ50:DNJ52 DDN50:DDN52 CTR50:CTR52 CJV50:CJV52 BZZ50:BZZ52 BQD50:BQD52 BGH50:BGH52 AWL50:AWL52 AMP50:AMP52 ACT50:ACT52 SX50:SX52">
      <formula1>$E$65505:$E$65515</formula1>
    </dataValidation>
    <dataValidation type="list" allowBlank="1" showInputMessage="1" showErrorMessage="1" sqref="G983103:H983104 WVO917567:WVP917568 WLS917567:WLT917568 WBW917567:WBX917568 VSA917567:VSB917568 VIE917567:VIF917568 UYI917567:UYJ917568 UOM917567:UON917568 UEQ917567:UER917568 TUU917567:TUV917568 TKY917567:TKZ917568 TBC917567:TBD917568 SRG917567:SRH917568 SHK917567:SHL917568 RXO917567:RXP917568 RNS917567:RNT917568 RDW917567:RDX917568 QUA917567:QUB917568 QKE917567:QKF917568 QAI917567:QAJ917568 PQM917567:PQN917568 PGQ917567:PGR917568 OWU917567:OWV917568 OMY917567:OMZ917568 ODC917567:ODD917568 NTG917567:NTH917568 NJK917567:NJL917568 MZO917567:MZP917568 MPS917567:MPT917568 MFW917567:MFX917568 LWA917567:LWB917568 LME917567:LMF917568 LCI917567:LCJ917568 KSM917567:KSN917568 KIQ917567:KIR917568 JYU917567:JYV917568 JOY917567:JOZ917568 JFC917567:JFD917568 IVG917567:IVH917568 ILK917567:ILL917568 IBO917567:IBP917568 HRS917567:HRT917568 HHW917567:HHX917568 GYA917567:GYB917568 GOE917567:GOF917568 GEI917567:GEJ917568 FUM917567:FUN917568 FKQ917567:FKR917568 FAU917567:FAV917568 EQY917567:EQZ917568 EHC917567:EHD917568 DXG917567:DXH917568 DNK917567:DNL917568 DDO917567:DDP917568 CTS917567:CTT917568 CJW917567:CJX917568 CAA917567:CAB917568 BQE917567:BQF917568 BGI917567:BGJ917568 AWM917567:AWN917568 AMQ917567:AMR917568 ACU917567:ACV917568 SY917567:SZ917568 JC917567:JD917568 G917567:H917568 WVO852031:WVP852032 WLS852031:WLT852032 WBW852031:WBX852032 VSA852031:VSB852032 VIE852031:VIF852032 UYI852031:UYJ852032 UOM852031:UON852032 UEQ852031:UER852032 TUU852031:TUV852032 TKY852031:TKZ852032 TBC852031:TBD852032 SRG852031:SRH852032 SHK852031:SHL852032 RXO852031:RXP852032 RNS852031:RNT852032 RDW852031:RDX852032 QUA852031:QUB852032 QKE852031:QKF852032 QAI852031:QAJ852032 PQM852031:PQN852032 PGQ852031:PGR852032 OWU852031:OWV852032 OMY852031:OMZ852032 ODC852031:ODD852032 NTG852031:NTH852032 NJK852031:NJL852032 MZO852031:MZP852032 MPS852031:MPT852032 MFW852031:MFX852032 LWA852031:LWB852032 LME852031:LMF852032 LCI852031:LCJ852032 KSM852031:KSN852032 KIQ852031:KIR852032 JYU852031:JYV852032 JOY852031:JOZ852032 JFC852031:JFD852032 IVG852031:IVH852032 ILK852031:ILL852032 IBO852031:IBP852032 HRS852031:HRT852032 HHW852031:HHX852032 GYA852031:GYB852032 GOE852031:GOF852032 GEI852031:GEJ852032 FUM852031:FUN852032 FKQ852031:FKR852032 FAU852031:FAV852032 EQY852031:EQZ852032 EHC852031:EHD852032 DXG852031:DXH852032 DNK852031:DNL852032 DDO852031:DDP852032 CTS852031:CTT852032 CJW852031:CJX852032 CAA852031:CAB852032 BQE852031:BQF852032 BGI852031:BGJ852032 AWM852031:AWN852032 AMQ852031:AMR852032 ACU852031:ACV852032 SY852031:SZ852032 JC852031:JD852032 G852031:H852032 WVO786495:WVP786496 WLS786495:WLT786496 WBW786495:WBX786496 VSA786495:VSB786496 VIE786495:VIF786496 UYI786495:UYJ786496 UOM786495:UON786496 UEQ786495:UER786496 TUU786495:TUV786496 TKY786495:TKZ786496 TBC786495:TBD786496 SRG786495:SRH786496 SHK786495:SHL786496 RXO786495:RXP786496 RNS786495:RNT786496 RDW786495:RDX786496 QUA786495:QUB786496 QKE786495:QKF786496 QAI786495:QAJ786496 PQM786495:PQN786496 PGQ786495:PGR786496 OWU786495:OWV786496 OMY786495:OMZ786496 ODC786495:ODD786496 NTG786495:NTH786496 NJK786495:NJL786496 MZO786495:MZP786496 MPS786495:MPT786496 MFW786495:MFX786496 LWA786495:LWB786496 LME786495:LMF786496 LCI786495:LCJ786496 KSM786495:KSN786496 KIQ786495:KIR786496 JYU786495:JYV786496 JOY786495:JOZ786496 JFC786495:JFD786496 IVG786495:IVH786496 ILK786495:ILL786496 IBO786495:IBP786496 HRS786495:HRT786496 HHW786495:HHX786496 GYA786495:GYB786496 GOE786495:GOF786496 GEI786495:GEJ786496 FUM786495:FUN786496 FKQ786495:FKR786496 FAU786495:FAV786496 EQY786495:EQZ786496 EHC786495:EHD786496 DXG786495:DXH786496 DNK786495:DNL786496 DDO786495:DDP786496 CTS786495:CTT786496 CJW786495:CJX786496 CAA786495:CAB786496 BQE786495:BQF786496 BGI786495:BGJ786496 AWM786495:AWN786496 AMQ786495:AMR786496 ACU786495:ACV786496 SY786495:SZ786496 JC786495:JD786496 G786495:H786496 WVO720959:WVP720960 WLS720959:WLT720960 WBW720959:WBX720960 VSA720959:VSB720960 VIE720959:VIF720960 UYI720959:UYJ720960 UOM720959:UON720960 UEQ720959:UER720960 TUU720959:TUV720960 TKY720959:TKZ720960 TBC720959:TBD720960 SRG720959:SRH720960 SHK720959:SHL720960 RXO720959:RXP720960 RNS720959:RNT720960 RDW720959:RDX720960 QUA720959:QUB720960 QKE720959:QKF720960 QAI720959:QAJ720960 PQM720959:PQN720960 PGQ720959:PGR720960 OWU720959:OWV720960 OMY720959:OMZ720960 ODC720959:ODD720960 NTG720959:NTH720960 NJK720959:NJL720960 MZO720959:MZP720960 MPS720959:MPT720960 MFW720959:MFX720960 LWA720959:LWB720960 LME720959:LMF720960 LCI720959:LCJ720960 KSM720959:KSN720960 KIQ720959:KIR720960 JYU720959:JYV720960 JOY720959:JOZ720960 JFC720959:JFD720960 IVG720959:IVH720960 ILK720959:ILL720960 IBO720959:IBP720960 HRS720959:HRT720960 HHW720959:HHX720960 GYA720959:GYB720960 GOE720959:GOF720960 GEI720959:GEJ720960 FUM720959:FUN720960 FKQ720959:FKR720960 FAU720959:FAV720960 EQY720959:EQZ720960 EHC720959:EHD720960 DXG720959:DXH720960 DNK720959:DNL720960 DDO720959:DDP720960 CTS720959:CTT720960 CJW720959:CJX720960 CAA720959:CAB720960 BQE720959:BQF720960 BGI720959:BGJ720960 AWM720959:AWN720960 AMQ720959:AMR720960 ACU720959:ACV720960 SY720959:SZ720960 JC720959:JD720960 G720959:H720960 WVO655423:WVP655424 WLS655423:WLT655424 WBW655423:WBX655424 VSA655423:VSB655424 VIE655423:VIF655424 UYI655423:UYJ655424 UOM655423:UON655424 UEQ655423:UER655424 TUU655423:TUV655424 TKY655423:TKZ655424 TBC655423:TBD655424 SRG655423:SRH655424 SHK655423:SHL655424 RXO655423:RXP655424 RNS655423:RNT655424 RDW655423:RDX655424 QUA655423:QUB655424 QKE655423:QKF655424 QAI655423:QAJ655424 PQM655423:PQN655424 PGQ655423:PGR655424 OWU655423:OWV655424 OMY655423:OMZ655424 ODC655423:ODD655424 NTG655423:NTH655424 NJK655423:NJL655424 MZO655423:MZP655424 MPS655423:MPT655424 MFW655423:MFX655424 LWA655423:LWB655424 LME655423:LMF655424 LCI655423:LCJ655424 KSM655423:KSN655424 KIQ655423:KIR655424 JYU655423:JYV655424 JOY655423:JOZ655424 JFC655423:JFD655424 IVG655423:IVH655424 ILK655423:ILL655424 IBO655423:IBP655424 HRS655423:HRT655424 HHW655423:HHX655424 GYA655423:GYB655424 GOE655423:GOF655424 GEI655423:GEJ655424 FUM655423:FUN655424 FKQ655423:FKR655424 FAU655423:FAV655424 EQY655423:EQZ655424 EHC655423:EHD655424 DXG655423:DXH655424 DNK655423:DNL655424 DDO655423:DDP655424 CTS655423:CTT655424 CJW655423:CJX655424 CAA655423:CAB655424 BQE655423:BQF655424 BGI655423:BGJ655424 AWM655423:AWN655424 AMQ655423:AMR655424 ACU655423:ACV655424 SY655423:SZ655424 JC655423:JD655424 G655423:H655424 WVO589887:WVP589888 WLS589887:WLT589888 WBW589887:WBX589888 VSA589887:VSB589888 VIE589887:VIF589888 UYI589887:UYJ589888 UOM589887:UON589888 UEQ589887:UER589888 TUU589887:TUV589888 TKY589887:TKZ589888 TBC589887:TBD589888 SRG589887:SRH589888 SHK589887:SHL589888 RXO589887:RXP589888 RNS589887:RNT589888 RDW589887:RDX589888 QUA589887:QUB589888 QKE589887:QKF589888 QAI589887:QAJ589888 PQM589887:PQN589888 PGQ589887:PGR589888 OWU589887:OWV589888 OMY589887:OMZ589888 ODC589887:ODD589888 NTG589887:NTH589888 NJK589887:NJL589888 MZO589887:MZP589888 MPS589887:MPT589888 MFW589887:MFX589888 LWA589887:LWB589888 LME589887:LMF589888 LCI589887:LCJ589888 KSM589887:KSN589888 KIQ589887:KIR589888 JYU589887:JYV589888 JOY589887:JOZ589888 JFC589887:JFD589888 IVG589887:IVH589888 ILK589887:ILL589888 IBO589887:IBP589888 HRS589887:HRT589888 HHW589887:HHX589888 GYA589887:GYB589888 GOE589887:GOF589888 GEI589887:GEJ589888 FUM589887:FUN589888 FKQ589887:FKR589888 FAU589887:FAV589888 EQY589887:EQZ589888 EHC589887:EHD589888 DXG589887:DXH589888 DNK589887:DNL589888 DDO589887:DDP589888 CTS589887:CTT589888 CJW589887:CJX589888 CAA589887:CAB589888 BQE589887:BQF589888 BGI589887:BGJ589888 AWM589887:AWN589888 AMQ589887:AMR589888 ACU589887:ACV589888 SY589887:SZ589888 JC589887:JD589888 G589887:H589888 WVO524351:WVP524352 WLS524351:WLT524352 WBW524351:WBX524352 VSA524351:VSB524352 VIE524351:VIF524352 UYI524351:UYJ524352 UOM524351:UON524352 UEQ524351:UER524352 TUU524351:TUV524352 TKY524351:TKZ524352 TBC524351:TBD524352 SRG524351:SRH524352 SHK524351:SHL524352 RXO524351:RXP524352 RNS524351:RNT524352 RDW524351:RDX524352 QUA524351:QUB524352 QKE524351:QKF524352 QAI524351:QAJ524352 PQM524351:PQN524352 PGQ524351:PGR524352 OWU524351:OWV524352 OMY524351:OMZ524352 ODC524351:ODD524352 NTG524351:NTH524352 NJK524351:NJL524352 MZO524351:MZP524352 MPS524351:MPT524352 MFW524351:MFX524352 LWA524351:LWB524352 LME524351:LMF524352 LCI524351:LCJ524352 KSM524351:KSN524352 KIQ524351:KIR524352 JYU524351:JYV524352 JOY524351:JOZ524352 JFC524351:JFD524352 IVG524351:IVH524352 ILK524351:ILL524352 IBO524351:IBP524352 HRS524351:HRT524352 HHW524351:HHX524352 GYA524351:GYB524352 GOE524351:GOF524352 GEI524351:GEJ524352 FUM524351:FUN524352 FKQ524351:FKR524352 FAU524351:FAV524352 EQY524351:EQZ524352 EHC524351:EHD524352 DXG524351:DXH524352 DNK524351:DNL524352 DDO524351:DDP524352 CTS524351:CTT524352 CJW524351:CJX524352 CAA524351:CAB524352 BQE524351:BQF524352 BGI524351:BGJ524352 AWM524351:AWN524352 AMQ524351:AMR524352 ACU524351:ACV524352 SY524351:SZ524352 JC524351:JD524352 G524351:H524352 WVO458815:WVP458816 WLS458815:WLT458816 WBW458815:WBX458816 VSA458815:VSB458816 VIE458815:VIF458816 UYI458815:UYJ458816 UOM458815:UON458816 UEQ458815:UER458816 TUU458815:TUV458816 TKY458815:TKZ458816 TBC458815:TBD458816 SRG458815:SRH458816 SHK458815:SHL458816 RXO458815:RXP458816 RNS458815:RNT458816 RDW458815:RDX458816 QUA458815:QUB458816 QKE458815:QKF458816 QAI458815:QAJ458816 PQM458815:PQN458816 PGQ458815:PGR458816 OWU458815:OWV458816 OMY458815:OMZ458816 ODC458815:ODD458816 NTG458815:NTH458816 NJK458815:NJL458816 MZO458815:MZP458816 MPS458815:MPT458816 MFW458815:MFX458816 LWA458815:LWB458816 LME458815:LMF458816 LCI458815:LCJ458816 KSM458815:KSN458816 KIQ458815:KIR458816 JYU458815:JYV458816 JOY458815:JOZ458816 JFC458815:JFD458816 IVG458815:IVH458816 ILK458815:ILL458816 IBO458815:IBP458816 HRS458815:HRT458816 HHW458815:HHX458816 GYA458815:GYB458816 GOE458815:GOF458816 GEI458815:GEJ458816 FUM458815:FUN458816 FKQ458815:FKR458816 FAU458815:FAV458816 EQY458815:EQZ458816 EHC458815:EHD458816 DXG458815:DXH458816 DNK458815:DNL458816 DDO458815:DDP458816 CTS458815:CTT458816 CJW458815:CJX458816 CAA458815:CAB458816 BQE458815:BQF458816 BGI458815:BGJ458816 AWM458815:AWN458816 AMQ458815:AMR458816 ACU458815:ACV458816 SY458815:SZ458816 JC458815:JD458816 G458815:H458816 WVO393279:WVP393280 WLS393279:WLT393280 WBW393279:WBX393280 VSA393279:VSB393280 VIE393279:VIF393280 UYI393279:UYJ393280 UOM393279:UON393280 UEQ393279:UER393280 TUU393279:TUV393280 TKY393279:TKZ393280 TBC393279:TBD393280 SRG393279:SRH393280 SHK393279:SHL393280 RXO393279:RXP393280 RNS393279:RNT393280 RDW393279:RDX393280 QUA393279:QUB393280 QKE393279:QKF393280 QAI393279:QAJ393280 PQM393279:PQN393280 PGQ393279:PGR393280 OWU393279:OWV393280 OMY393279:OMZ393280 ODC393279:ODD393280 NTG393279:NTH393280 NJK393279:NJL393280 MZO393279:MZP393280 MPS393279:MPT393280 MFW393279:MFX393280 LWA393279:LWB393280 LME393279:LMF393280 LCI393279:LCJ393280 KSM393279:KSN393280 KIQ393279:KIR393280 JYU393279:JYV393280 JOY393279:JOZ393280 JFC393279:JFD393280 IVG393279:IVH393280 ILK393279:ILL393280 IBO393279:IBP393280 HRS393279:HRT393280 HHW393279:HHX393280 GYA393279:GYB393280 GOE393279:GOF393280 GEI393279:GEJ393280 FUM393279:FUN393280 FKQ393279:FKR393280 FAU393279:FAV393280 EQY393279:EQZ393280 EHC393279:EHD393280 DXG393279:DXH393280 DNK393279:DNL393280 DDO393279:DDP393280 CTS393279:CTT393280 CJW393279:CJX393280 CAA393279:CAB393280 BQE393279:BQF393280 BGI393279:BGJ393280 AWM393279:AWN393280 AMQ393279:AMR393280 ACU393279:ACV393280 SY393279:SZ393280 JC393279:JD393280 G393279:H393280 WVO327743:WVP327744 WLS327743:WLT327744 WBW327743:WBX327744 VSA327743:VSB327744 VIE327743:VIF327744 UYI327743:UYJ327744 UOM327743:UON327744 UEQ327743:UER327744 TUU327743:TUV327744 TKY327743:TKZ327744 TBC327743:TBD327744 SRG327743:SRH327744 SHK327743:SHL327744 RXO327743:RXP327744 RNS327743:RNT327744 RDW327743:RDX327744 QUA327743:QUB327744 QKE327743:QKF327744 QAI327743:QAJ327744 PQM327743:PQN327744 PGQ327743:PGR327744 OWU327743:OWV327744 OMY327743:OMZ327744 ODC327743:ODD327744 NTG327743:NTH327744 NJK327743:NJL327744 MZO327743:MZP327744 MPS327743:MPT327744 MFW327743:MFX327744 LWA327743:LWB327744 LME327743:LMF327744 LCI327743:LCJ327744 KSM327743:KSN327744 KIQ327743:KIR327744 JYU327743:JYV327744 JOY327743:JOZ327744 JFC327743:JFD327744 IVG327743:IVH327744 ILK327743:ILL327744 IBO327743:IBP327744 HRS327743:HRT327744 HHW327743:HHX327744 GYA327743:GYB327744 GOE327743:GOF327744 GEI327743:GEJ327744 FUM327743:FUN327744 FKQ327743:FKR327744 FAU327743:FAV327744 EQY327743:EQZ327744 EHC327743:EHD327744 DXG327743:DXH327744 DNK327743:DNL327744 DDO327743:DDP327744 CTS327743:CTT327744 CJW327743:CJX327744 CAA327743:CAB327744 BQE327743:BQF327744 BGI327743:BGJ327744 AWM327743:AWN327744 AMQ327743:AMR327744 ACU327743:ACV327744 SY327743:SZ327744 JC327743:JD327744 G327743:H327744 WVO262207:WVP262208 WLS262207:WLT262208 WBW262207:WBX262208 VSA262207:VSB262208 VIE262207:VIF262208 UYI262207:UYJ262208 UOM262207:UON262208 UEQ262207:UER262208 TUU262207:TUV262208 TKY262207:TKZ262208 TBC262207:TBD262208 SRG262207:SRH262208 SHK262207:SHL262208 RXO262207:RXP262208 RNS262207:RNT262208 RDW262207:RDX262208 QUA262207:QUB262208 QKE262207:QKF262208 QAI262207:QAJ262208 PQM262207:PQN262208 PGQ262207:PGR262208 OWU262207:OWV262208 OMY262207:OMZ262208 ODC262207:ODD262208 NTG262207:NTH262208 NJK262207:NJL262208 MZO262207:MZP262208 MPS262207:MPT262208 MFW262207:MFX262208 LWA262207:LWB262208 LME262207:LMF262208 LCI262207:LCJ262208 KSM262207:KSN262208 KIQ262207:KIR262208 JYU262207:JYV262208 JOY262207:JOZ262208 JFC262207:JFD262208 IVG262207:IVH262208 ILK262207:ILL262208 IBO262207:IBP262208 HRS262207:HRT262208 HHW262207:HHX262208 GYA262207:GYB262208 GOE262207:GOF262208 GEI262207:GEJ262208 FUM262207:FUN262208 FKQ262207:FKR262208 FAU262207:FAV262208 EQY262207:EQZ262208 EHC262207:EHD262208 DXG262207:DXH262208 DNK262207:DNL262208 DDO262207:DDP262208 CTS262207:CTT262208 CJW262207:CJX262208 CAA262207:CAB262208 BQE262207:BQF262208 BGI262207:BGJ262208 AWM262207:AWN262208 AMQ262207:AMR262208 ACU262207:ACV262208 SY262207:SZ262208 JC262207:JD262208 G262207:H262208 WVO196671:WVP196672 WLS196671:WLT196672 WBW196671:WBX196672 VSA196671:VSB196672 VIE196671:VIF196672 UYI196671:UYJ196672 UOM196671:UON196672 UEQ196671:UER196672 TUU196671:TUV196672 TKY196671:TKZ196672 TBC196671:TBD196672 SRG196671:SRH196672 SHK196671:SHL196672 RXO196671:RXP196672 RNS196671:RNT196672 RDW196671:RDX196672 QUA196671:QUB196672 QKE196671:QKF196672 QAI196671:QAJ196672 PQM196671:PQN196672 PGQ196671:PGR196672 OWU196671:OWV196672 OMY196671:OMZ196672 ODC196671:ODD196672 NTG196671:NTH196672 NJK196671:NJL196672 MZO196671:MZP196672 MPS196671:MPT196672 MFW196671:MFX196672 LWA196671:LWB196672 LME196671:LMF196672 LCI196671:LCJ196672 KSM196671:KSN196672 KIQ196671:KIR196672 JYU196671:JYV196672 JOY196671:JOZ196672 JFC196671:JFD196672 IVG196671:IVH196672 ILK196671:ILL196672 IBO196671:IBP196672 HRS196671:HRT196672 HHW196671:HHX196672 GYA196671:GYB196672 GOE196671:GOF196672 GEI196671:GEJ196672 FUM196671:FUN196672 FKQ196671:FKR196672 FAU196671:FAV196672 EQY196671:EQZ196672 EHC196671:EHD196672 DXG196671:DXH196672 DNK196671:DNL196672 DDO196671:DDP196672 CTS196671:CTT196672 CJW196671:CJX196672 CAA196671:CAB196672 BQE196671:BQF196672 BGI196671:BGJ196672 AWM196671:AWN196672 AMQ196671:AMR196672 ACU196671:ACV196672 SY196671:SZ196672 JC196671:JD196672 G196671:H196672 WVO131135:WVP131136 WLS131135:WLT131136 WBW131135:WBX131136 VSA131135:VSB131136 VIE131135:VIF131136 UYI131135:UYJ131136 UOM131135:UON131136 UEQ131135:UER131136 TUU131135:TUV131136 TKY131135:TKZ131136 TBC131135:TBD131136 SRG131135:SRH131136 SHK131135:SHL131136 RXO131135:RXP131136 RNS131135:RNT131136 RDW131135:RDX131136 QUA131135:QUB131136 QKE131135:QKF131136 QAI131135:QAJ131136 PQM131135:PQN131136 PGQ131135:PGR131136 OWU131135:OWV131136 OMY131135:OMZ131136 ODC131135:ODD131136 NTG131135:NTH131136 NJK131135:NJL131136 MZO131135:MZP131136 MPS131135:MPT131136 MFW131135:MFX131136 LWA131135:LWB131136 LME131135:LMF131136 LCI131135:LCJ131136 KSM131135:KSN131136 KIQ131135:KIR131136 JYU131135:JYV131136 JOY131135:JOZ131136 JFC131135:JFD131136 IVG131135:IVH131136 ILK131135:ILL131136 IBO131135:IBP131136 HRS131135:HRT131136 HHW131135:HHX131136 GYA131135:GYB131136 GOE131135:GOF131136 GEI131135:GEJ131136 FUM131135:FUN131136 FKQ131135:FKR131136 FAU131135:FAV131136 EQY131135:EQZ131136 EHC131135:EHD131136 DXG131135:DXH131136 DNK131135:DNL131136 DDO131135:DDP131136 CTS131135:CTT131136 CJW131135:CJX131136 CAA131135:CAB131136 BQE131135:BQF131136 BGI131135:BGJ131136 AWM131135:AWN131136 AMQ131135:AMR131136 ACU131135:ACV131136 SY131135:SZ131136 JC131135:JD131136 G131135:H131136 WVO65599:WVP65600 WLS65599:WLT65600 WBW65599:WBX65600 VSA65599:VSB65600 VIE65599:VIF65600 UYI65599:UYJ65600 UOM65599:UON65600 UEQ65599:UER65600 TUU65599:TUV65600 TKY65599:TKZ65600 TBC65599:TBD65600 SRG65599:SRH65600 SHK65599:SHL65600 RXO65599:RXP65600 RNS65599:RNT65600 RDW65599:RDX65600 QUA65599:QUB65600 QKE65599:QKF65600 QAI65599:QAJ65600 PQM65599:PQN65600 PGQ65599:PGR65600 OWU65599:OWV65600 OMY65599:OMZ65600 ODC65599:ODD65600 NTG65599:NTH65600 NJK65599:NJL65600 MZO65599:MZP65600 MPS65599:MPT65600 MFW65599:MFX65600 LWA65599:LWB65600 LME65599:LMF65600 LCI65599:LCJ65600 KSM65599:KSN65600 KIQ65599:KIR65600 JYU65599:JYV65600 JOY65599:JOZ65600 JFC65599:JFD65600 IVG65599:IVH65600 ILK65599:ILL65600 IBO65599:IBP65600 HRS65599:HRT65600 HHW65599:HHX65600 GYA65599:GYB65600 GOE65599:GOF65600 GEI65599:GEJ65600 FUM65599:FUN65600 FKQ65599:FKR65600 FAU65599:FAV65600 EQY65599:EQZ65600 EHC65599:EHD65600 DXG65599:DXH65600 DNK65599:DNL65600 DDO65599:DDP65600 CTS65599:CTT65600 CJW65599:CJX65600 CAA65599:CAB65600 BQE65599:BQF65600 BGI65599:BGJ65600 AWM65599:AWN65600 AMQ65599:AMR65600 ACU65599:ACV65600 SY65599:SZ65600 JC65599:JD65600 G65599:H65600 WVO983099:WVP983100 WLS983099:WLT983100 WBW983099:WBX983100 VSA983099:VSB983100 VIE983099:VIF983100 UYI983099:UYJ983100 UOM983099:UON983100 UEQ983099:UER983100 TUU983099:TUV983100 TKY983099:TKZ983100 TBC983099:TBD983100 SRG983099:SRH983100 SHK983099:SHL983100 RXO983099:RXP983100 RNS983099:RNT983100 RDW983099:RDX983100 QUA983099:QUB983100 QKE983099:QKF983100 QAI983099:QAJ983100 PQM983099:PQN983100 PGQ983099:PGR983100 OWU983099:OWV983100 OMY983099:OMZ983100 ODC983099:ODD983100 NTG983099:NTH983100 NJK983099:NJL983100 MZO983099:MZP983100 MPS983099:MPT983100 MFW983099:MFX983100 LWA983099:LWB983100 LME983099:LMF983100 LCI983099:LCJ983100 KSM983099:KSN983100 KIQ983099:KIR983100 JYU983099:JYV983100 JOY983099:JOZ983100 JFC983099:JFD983100 IVG983099:IVH983100 ILK983099:ILL983100 IBO983099:IBP983100 HRS983099:HRT983100 HHW983099:HHX983100 GYA983099:GYB983100 GOE983099:GOF983100 GEI983099:GEJ983100 FUM983099:FUN983100 FKQ983099:FKR983100 FAU983099:FAV983100 EQY983099:EQZ983100 EHC983099:EHD983100 DXG983099:DXH983100 DNK983099:DNL983100 DDO983099:DDP983100 CTS983099:CTT983100 CJW983099:CJX983100 CAA983099:CAB983100 BQE983099:BQF983100 BGI983099:BGJ983100 AWM983099:AWN983100 AMQ983099:AMR983100 ACU983099:ACV983100 SY983099:SZ983100 JC983099:JD983100 G983099:H983100 WVO917563:WVP917564 WLS917563:WLT917564 WBW917563:WBX917564 VSA917563:VSB917564 VIE917563:VIF917564 UYI917563:UYJ917564 UOM917563:UON917564 UEQ917563:UER917564 TUU917563:TUV917564 TKY917563:TKZ917564 TBC917563:TBD917564 SRG917563:SRH917564 SHK917563:SHL917564 RXO917563:RXP917564 RNS917563:RNT917564 RDW917563:RDX917564 QUA917563:QUB917564 QKE917563:QKF917564 QAI917563:QAJ917564 PQM917563:PQN917564 PGQ917563:PGR917564 OWU917563:OWV917564 OMY917563:OMZ917564 ODC917563:ODD917564 NTG917563:NTH917564 NJK917563:NJL917564 MZO917563:MZP917564 MPS917563:MPT917564 MFW917563:MFX917564 LWA917563:LWB917564 LME917563:LMF917564 LCI917563:LCJ917564 KSM917563:KSN917564 KIQ917563:KIR917564 JYU917563:JYV917564 JOY917563:JOZ917564 JFC917563:JFD917564 IVG917563:IVH917564 ILK917563:ILL917564 IBO917563:IBP917564 HRS917563:HRT917564 HHW917563:HHX917564 GYA917563:GYB917564 GOE917563:GOF917564 GEI917563:GEJ917564 FUM917563:FUN917564 FKQ917563:FKR917564 FAU917563:FAV917564 EQY917563:EQZ917564 EHC917563:EHD917564 DXG917563:DXH917564 DNK917563:DNL917564 DDO917563:DDP917564 CTS917563:CTT917564 CJW917563:CJX917564 CAA917563:CAB917564 BQE917563:BQF917564 BGI917563:BGJ917564 AWM917563:AWN917564 AMQ917563:AMR917564 ACU917563:ACV917564 SY917563:SZ917564 JC917563:JD917564 G917563:H917564 WVO852027:WVP852028 WLS852027:WLT852028 WBW852027:WBX852028 VSA852027:VSB852028 VIE852027:VIF852028 UYI852027:UYJ852028 UOM852027:UON852028 UEQ852027:UER852028 TUU852027:TUV852028 TKY852027:TKZ852028 TBC852027:TBD852028 SRG852027:SRH852028 SHK852027:SHL852028 RXO852027:RXP852028 RNS852027:RNT852028 RDW852027:RDX852028 QUA852027:QUB852028 QKE852027:QKF852028 QAI852027:QAJ852028 PQM852027:PQN852028 PGQ852027:PGR852028 OWU852027:OWV852028 OMY852027:OMZ852028 ODC852027:ODD852028 NTG852027:NTH852028 NJK852027:NJL852028 MZO852027:MZP852028 MPS852027:MPT852028 MFW852027:MFX852028 LWA852027:LWB852028 LME852027:LMF852028 LCI852027:LCJ852028 KSM852027:KSN852028 KIQ852027:KIR852028 JYU852027:JYV852028 JOY852027:JOZ852028 JFC852027:JFD852028 IVG852027:IVH852028 ILK852027:ILL852028 IBO852027:IBP852028 HRS852027:HRT852028 HHW852027:HHX852028 GYA852027:GYB852028 GOE852027:GOF852028 GEI852027:GEJ852028 FUM852027:FUN852028 FKQ852027:FKR852028 FAU852027:FAV852028 EQY852027:EQZ852028 EHC852027:EHD852028 DXG852027:DXH852028 DNK852027:DNL852028 DDO852027:DDP852028 CTS852027:CTT852028 CJW852027:CJX852028 CAA852027:CAB852028 BQE852027:BQF852028 BGI852027:BGJ852028 AWM852027:AWN852028 AMQ852027:AMR852028 ACU852027:ACV852028 SY852027:SZ852028 JC852027:JD852028 G852027:H852028 WVO786491:WVP786492 WLS786491:WLT786492 WBW786491:WBX786492 VSA786491:VSB786492 VIE786491:VIF786492 UYI786491:UYJ786492 UOM786491:UON786492 UEQ786491:UER786492 TUU786491:TUV786492 TKY786491:TKZ786492 TBC786491:TBD786492 SRG786491:SRH786492 SHK786491:SHL786492 RXO786491:RXP786492 RNS786491:RNT786492 RDW786491:RDX786492 QUA786491:QUB786492 QKE786491:QKF786492 QAI786491:QAJ786492 PQM786491:PQN786492 PGQ786491:PGR786492 OWU786491:OWV786492 OMY786491:OMZ786492 ODC786491:ODD786492 NTG786491:NTH786492 NJK786491:NJL786492 MZO786491:MZP786492 MPS786491:MPT786492 MFW786491:MFX786492 LWA786491:LWB786492 LME786491:LMF786492 LCI786491:LCJ786492 KSM786491:KSN786492 KIQ786491:KIR786492 JYU786491:JYV786492 JOY786491:JOZ786492 JFC786491:JFD786492 IVG786491:IVH786492 ILK786491:ILL786492 IBO786491:IBP786492 HRS786491:HRT786492 HHW786491:HHX786492 GYA786491:GYB786492 GOE786491:GOF786492 GEI786491:GEJ786492 FUM786491:FUN786492 FKQ786491:FKR786492 FAU786491:FAV786492 EQY786491:EQZ786492 EHC786491:EHD786492 DXG786491:DXH786492 DNK786491:DNL786492 DDO786491:DDP786492 CTS786491:CTT786492 CJW786491:CJX786492 CAA786491:CAB786492 BQE786491:BQF786492 BGI786491:BGJ786492 AWM786491:AWN786492 AMQ786491:AMR786492 ACU786491:ACV786492 SY786491:SZ786492 JC786491:JD786492 G786491:H786492 WVO720955:WVP720956 WLS720955:WLT720956 WBW720955:WBX720956 VSA720955:VSB720956 VIE720955:VIF720956 UYI720955:UYJ720956 UOM720955:UON720956 UEQ720955:UER720956 TUU720955:TUV720956 TKY720955:TKZ720956 TBC720955:TBD720956 SRG720955:SRH720956 SHK720955:SHL720956 RXO720955:RXP720956 RNS720955:RNT720956 RDW720955:RDX720956 QUA720955:QUB720956 QKE720955:QKF720956 QAI720955:QAJ720956 PQM720955:PQN720956 PGQ720955:PGR720956 OWU720955:OWV720956 OMY720955:OMZ720956 ODC720955:ODD720956 NTG720955:NTH720956 NJK720955:NJL720956 MZO720955:MZP720956 MPS720955:MPT720956 MFW720955:MFX720956 LWA720955:LWB720956 LME720955:LMF720956 LCI720955:LCJ720956 KSM720955:KSN720956 KIQ720955:KIR720956 JYU720955:JYV720956 JOY720955:JOZ720956 JFC720955:JFD720956 IVG720955:IVH720956 ILK720955:ILL720956 IBO720955:IBP720956 HRS720955:HRT720956 HHW720955:HHX720956 GYA720955:GYB720956 GOE720955:GOF720956 GEI720955:GEJ720956 FUM720955:FUN720956 FKQ720955:FKR720956 FAU720955:FAV720956 EQY720955:EQZ720956 EHC720955:EHD720956 DXG720955:DXH720956 DNK720955:DNL720956 DDO720955:DDP720956 CTS720955:CTT720956 CJW720955:CJX720956 CAA720955:CAB720956 BQE720955:BQF720956 BGI720955:BGJ720956 AWM720955:AWN720956 AMQ720955:AMR720956 ACU720955:ACV720956 SY720955:SZ720956 JC720955:JD720956 G720955:H720956 WVO655419:WVP655420 WLS655419:WLT655420 WBW655419:WBX655420 VSA655419:VSB655420 VIE655419:VIF655420 UYI655419:UYJ655420 UOM655419:UON655420 UEQ655419:UER655420 TUU655419:TUV655420 TKY655419:TKZ655420 TBC655419:TBD655420 SRG655419:SRH655420 SHK655419:SHL655420 RXO655419:RXP655420 RNS655419:RNT655420 RDW655419:RDX655420 QUA655419:QUB655420 QKE655419:QKF655420 QAI655419:QAJ655420 PQM655419:PQN655420 PGQ655419:PGR655420 OWU655419:OWV655420 OMY655419:OMZ655420 ODC655419:ODD655420 NTG655419:NTH655420 NJK655419:NJL655420 MZO655419:MZP655420 MPS655419:MPT655420 MFW655419:MFX655420 LWA655419:LWB655420 LME655419:LMF655420 LCI655419:LCJ655420 KSM655419:KSN655420 KIQ655419:KIR655420 JYU655419:JYV655420 JOY655419:JOZ655420 JFC655419:JFD655420 IVG655419:IVH655420 ILK655419:ILL655420 IBO655419:IBP655420 HRS655419:HRT655420 HHW655419:HHX655420 GYA655419:GYB655420 GOE655419:GOF655420 GEI655419:GEJ655420 FUM655419:FUN655420 FKQ655419:FKR655420 FAU655419:FAV655420 EQY655419:EQZ655420 EHC655419:EHD655420 DXG655419:DXH655420 DNK655419:DNL655420 DDO655419:DDP655420 CTS655419:CTT655420 CJW655419:CJX655420 CAA655419:CAB655420 BQE655419:BQF655420 BGI655419:BGJ655420 AWM655419:AWN655420 AMQ655419:AMR655420 ACU655419:ACV655420 SY655419:SZ655420 JC655419:JD655420 G655419:H655420 WVO589883:WVP589884 WLS589883:WLT589884 WBW589883:WBX589884 VSA589883:VSB589884 VIE589883:VIF589884 UYI589883:UYJ589884 UOM589883:UON589884 UEQ589883:UER589884 TUU589883:TUV589884 TKY589883:TKZ589884 TBC589883:TBD589884 SRG589883:SRH589884 SHK589883:SHL589884 RXO589883:RXP589884 RNS589883:RNT589884 RDW589883:RDX589884 QUA589883:QUB589884 QKE589883:QKF589884 QAI589883:QAJ589884 PQM589883:PQN589884 PGQ589883:PGR589884 OWU589883:OWV589884 OMY589883:OMZ589884 ODC589883:ODD589884 NTG589883:NTH589884 NJK589883:NJL589884 MZO589883:MZP589884 MPS589883:MPT589884 MFW589883:MFX589884 LWA589883:LWB589884 LME589883:LMF589884 LCI589883:LCJ589884 KSM589883:KSN589884 KIQ589883:KIR589884 JYU589883:JYV589884 JOY589883:JOZ589884 JFC589883:JFD589884 IVG589883:IVH589884 ILK589883:ILL589884 IBO589883:IBP589884 HRS589883:HRT589884 HHW589883:HHX589884 GYA589883:GYB589884 GOE589883:GOF589884 GEI589883:GEJ589884 FUM589883:FUN589884 FKQ589883:FKR589884 FAU589883:FAV589884 EQY589883:EQZ589884 EHC589883:EHD589884 DXG589883:DXH589884 DNK589883:DNL589884 DDO589883:DDP589884 CTS589883:CTT589884 CJW589883:CJX589884 CAA589883:CAB589884 BQE589883:BQF589884 BGI589883:BGJ589884 AWM589883:AWN589884 AMQ589883:AMR589884 ACU589883:ACV589884 SY589883:SZ589884 JC589883:JD589884 G589883:H589884 WVO524347:WVP524348 WLS524347:WLT524348 WBW524347:WBX524348 VSA524347:VSB524348 VIE524347:VIF524348 UYI524347:UYJ524348 UOM524347:UON524348 UEQ524347:UER524348 TUU524347:TUV524348 TKY524347:TKZ524348 TBC524347:TBD524348 SRG524347:SRH524348 SHK524347:SHL524348 RXO524347:RXP524348 RNS524347:RNT524348 RDW524347:RDX524348 QUA524347:QUB524348 QKE524347:QKF524348 QAI524347:QAJ524348 PQM524347:PQN524348 PGQ524347:PGR524348 OWU524347:OWV524348 OMY524347:OMZ524348 ODC524347:ODD524348 NTG524347:NTH524348 NJK524347:NJL524348 MZO524347:MZP524348 MPS524347:MPT524348 MFW524347:MFX524348 LWA524347:LWB524348 LME524347:LMF524348 LCI524347:LCJ524348 KSM524347:KSN524348 KIQ524347:KIR524348 JYU524347:JYV524348 JOY524347:JOZ524348 JFC524347:JFD524348 IVG524347:IVH524348 ILK524347:ILL524348 IBO524347:IBP524348 HRS524347:HRT524348 HHW524347:HHX524348 GYA524347:GYB524348 GOE524347:GOF524348 GEI524347:GEJ524348 FUM524347:FUN524348 FKQ524347:FKR524348 FAU524347:FAV524348 EQY524347:EQZ524348 EHC524347:EHD524348 DXG524347:DXH524348 DNK524347:DNL524348 DDO524347:DDP524348 CTS524347:CTT524348 CJW524347:CJX524348 CAA524347:CAB524348 BQE524347:BQF524348 BGI524347:BGJ524348 AWM524347:AWN524348 AMQ524347:AMR524348 ACU524347:ACV524348 SY524347:SZ524348 JC524347:JD524348 G524347:H524348 WVO458811:WVP458812 WLS458811:WLT458812 WBW458811:WBX458812 VSA458811:VSB458812 VIE458811:VIF458812 UYI458811:UYJ458812 UOM458811:UON458812 UEQ458811:UER458812 TUU458811:TUV458812 TKY458811:TKZ458812 TBC458811:TBD458812 SRG458811:SRH458812 SHK458811:SHL458812 RXO458811:RXP458812 RNS458811:RNT458812 RDW458811:RDX458812 QUA458811:QUB458812 QKE458811:QKF458812 QAI458811:QAJ458812 PQM458811:PQN458812 PGQ458811:PGR458812 OWU458811:OWV458812 OMY458811:OMZ458812 ODC458811:ODD458812 NTG458811:NTH458812 NJK458811:NJL458812 MZO458811:MZP458812 MPS458811:MPT458812 MFW458811:MFX458812 LWA458811:LWB458812 LME458811:LMF458812 LCI458811:LCJ458812 KSM458811:KSN458812 KIQ458811:KIR458812 JYU458811:JYV458812 JOY458811:JOZ458812 JFC458811:JFD458812 IVG458811:IVH458812 ILK458811:ILL458812 IBO458811:IBP458812 HRS458811:HRT458812 HHW458811:HHX458812 GYA458811:GYB458812 GOE458811:GOF458812 GEI458811:GEJ458812 FUM458811:FUN458812 FKQ458811:FKR458812 FAU458811:FAV458812 EQY458811:EQZ458812 EHC458811:EHD458812 DXG458811:DXH458812 DNK458811:DNL458812 DDO458811:DDP458812 CTS458811:CTT458812 CJW458811:CJX458812 CAA458811:CAB458812 BQE458811:BQF458812 BGI458811:BGJ458812 AWM458811:AWN458812 AMQ458811:AMR458812 ACU458811:ACV458812 SY458811:SZ458812 JC458811:JD458812 G458811:H458812 WVO393275:WVP393276 WLS393275:WLT393276 WBW393275:WBX393276 VSA393275:VSB393276 VIE393275:VIF393276 UYI393275:UYJ393276 UOM393275:UON393276 UEQ393275:UER393276 TUU393275:TUV393276 TKY393275:TKZ393276 TBC393275:TBD393276 SRG393275:SRH393276 SHK393275:SHL393276 RXO393275:RXP393276 RNS393275:RNT393276 RDW393275:RDX393276 QUA393275:QUB393276 QKE393275:QKF393276 QAI393275:QAJ393276 PQM393275:PQN393276 PGQ393275:PGR393276 OWU393275:OWV393276 OMY393275:OMZ393276 ODC393275:ODD393276 NTG393275:NTH393276 NJK393275:NJL393276 MZO393275:MZP393276 MPS393275:MPT393276 MFW393275:MFX393276 LWA393275:LWB393276 LME393275:LMF393276 LCI393275:LCJ393276 KSM393275:KSN393276 KIQ393275:KIR393276 JYU393275:JYV393276 JOY393275:JOZ393276 JFC393275:JFD393276 IVG393275:IVH393276 ILK393275:ILL393276 IBO393275:IBP393276 HRS393275:HRT393276 HHW393275:HHX393276 GYA393275:GYB393276 GOE393275:GOF393276 GEI393275:GEJ393276 FUM393275:FUN393276 FKQ393275:FKR393276 FAU393275:FAV393276 EQY393275:EQZ393276 EHC393275:EHD393276 DXG393275:DXH393276 DNK393275:DNL393276 DDO393275:DDP393276 CTS393275:CTT393276 CJW393275:CJX393276 CAA393275:CAB393276 BQE393275:BQF393276 BGI393275:BGJ393276 AWM393275:AWN393276 AMQ393275:AMR393276 ACU393275:ACV393276 SY393275:SZ393276 JC393275:JD393276 G393275:H393276 WVO327739:WVP327740 WLS327739:WLT327740 WBW327739:WBX327740 VSA327739:VSB327740 VIE327739:VIF327740 UYI327739:UYJ327740 UOM327739:UON327740 UEQ327739:UER327740 TUU327739:TUV327740 TKY327739:TKZ327740 TBC327739:TBD327740 SRG327739:SRH327740 SHK327739:SHL327740 RXO327739:RXP327740 RNS327739:RNT327740 RDW327739:RDX327740 QUA327739:QUB327740 QKE327739:QKF327740 QAI327739:QAJ327740 PQM327739:PQN327740 PGQ327739:PGR327740 OWU327739:OWV327740 OMY327739:OMZ327740 ODC327739:ODD327740 NTG327739:NTH327740 NJK327739:NJL327740 MZO327739:MZP327740 MPS327739:MPT327740 MFW327739:MFX327740 LWA327739:LWB327740 LME327739:LMF327740 LCI327739:LCJ327740 KSM327739:KSN327740 KIQ327739:KIR327740 JYU327739:JYV327740 JOY327739:JOZ327740 JFC327739:JFD327740 IVG327739:IVH327740 ILK327739:ILL327740 IBO327739:IBP327740 HRS327739:HRT327740 HHW327739:HHX327740 GYA327739:GYB327740 GOE327739:GOF327740 GEI327739:GEJ327740 FUM327739:FUN327740 FKQ327739:FKR327740 FAU327739:FAV327740 EQY327739:EQZ327740 EHC327739:EHD327740 DXG327739:DXH327740 DNK327739:DNL327740 DDO327739:DDP327740 CTS327739:CTT327740 CJW327739:CJX327740 CAA327739:CAB327740 BQE327739:BQF327740 BGI327739:BGJ327740 AWM327739:AWN327740 AMQ327739:AMR327740 ACU327739:ACV327740 SY327739:SZ327740 JC327739:JD327740 G327739:H327740 WVO262203:WVP262204 WLS262203:WLT262204 WBW262203:WBX262204 VSA262203:VSB262204 VIE262203:VIF262204 UYI262203:UYJ262204 UOM262203:UON262204 UEQ262203:UER262204 TUU262203:TUV262204 TKY262203:TKZ262204 TBC262203:TBD262204 SRG262203:SRH262204 SHK262203:SHL262204 RXO262203:RXP262204 RNS262203:RNT262204 RDW262203:RDX262204 QUA262203:QUB262204 QKE262203:QKF262204 QAI262203:QAJ262204 PQM262203:PQN262204 PGQ262203:PGR262204 OWU262203:OWV262204 OMY262203:OMZ262204 ODC262203:ODD262204 NTG262203:NTH262204 NJK262203:NJL262204 MZO262203:MZP262204 MPS262203:MPT262204 MFW262203:MFX262204 LWA262203:LWB262204 LME262203:LMF262204 LCI262203:LCJ262204 KSM262203:KSN262204 KIQ262203:KIR262204 JYU262203:JYV262204 JOY262203:JOZ262204 JFC262203:JFD262204 IVG262203:IVH262204 ILK262203:ILL262204 IBO262203:IBP262204 HRS262203:HRT262204 HHW262203:HHX262204 GYA262203:GYB262204 GOE262203:GOF262204 GEI262203:GEJ262204 FUM262203:FUN262204 FKQ262203:FKR262204 FAU262203:FAV262204 EQY262203:EQZ262204 EHC262203:EHD262204 DXG262203:DXH262204 DNK262203:DNL262204 DDO262203:DDP262204 CTS262203:CTT262204 CJW262203:CJX262204 CAA262203:CAB262204 BQE262203:BQF262204 BGI262203:BGJ262204 AWM262203:AWN262204 AMQ262203:AMR262204 ACU262203:ACV262204 SY262203:SZ262204 JC262203:JD262204 G262203:H262204 WVO196667:WVP196668 WLS196667:WLT196668 WBW196667:WBX196668 VSA196667:VSB196668 VIE196667:VIF196668 UYI196667:UYJ196668 UOM196667:UON196668 UEQ196667:UER196668 TUU196667:TUV196668 TKY196667:TKZ196668 TBC196667:TBD196668 SRG196667:SRH196668 SHK196667:SHL196668 RXO196667:RXP196668 RNS196667:RNT196668 RDW196667:RDX196668 QUA196667:QUB196668 QKE196667:QKF196668 QAI196667:QAJ196668 PQM196667:PQN196668 PGQ196667:PGR196668 OWU196667:OWV196668 OMY196667:OMZ196668 ODC196667:ODD196668 NTG196667:NTH196668 NJK196667:NJL196668 MZO196667:MZP196668 MPS196667:MPT196668 MFW196667:MFX196668 LWA196667:LWB196668 LME196667:LMF196668 LCI196667:LCJ196668 KSM196667:KSN196668 KIQ196667:KIR196668 JYU196667:JYV196668 JOY196667:JOZ196668 JFC196667:JFD196668 IVG196667:IVH196668 ILK196667:ILL196668 IBO196667:IBP196668 HRS196667:HRT196668 HHW196667:HHX196668 GYA196667:GYB196668 GOE196667:GOF196668 GEI196667:GEJ196668 FUM196667:FUN196668 FKQ196667:FKR196668 FAU196667:FAV196668 EQY196667:EQZ196668 EHC196667:EHD196668 DXG196667:DXH196668 DNK196667:DNL196668 DDO196667:DDP196668 CTS196667:CTT196668 CJW196667:CJX196668 CAA196667:CAB196668 BQE196667:BQF196668 BGI196667:BGJ196668 AWM196667:AWN196668 AMQ196667:AMR196668 ACU196667:ACV196668 SY196667:SZ196668 JC196667:JD196668 G196667:H196668 WVO131131:WVP131132 WLS131131:WLT131132 WBW131131:WBX131132 VSA131131:VSB131132 VIE131131:VIF131132 UYI131131:UYJ131132 UOM131131:UON131132 UEQ131131:UER131132 TUU131131:TUV131132 TKY131131:TKZ131132 TBC131131:TBD131132 SRG131131:SRH131132 SHK131131:SHL131132 RXO131131:RXP131132 RNS131131:RNT131132 RDW131131:RDX131132 QUA131131:QUB131132 QKE131131:QKF131132 QAI131131:QAJ131132 PQM131131:PQN131132 PGQ131131:PGR131132 OWU131131:OWV131132 OMY131131:OMZ131132 ODC131131:ODD131132 NTG131131:NTH131132 NJK131131:NJL131132 MZO131131:MZP131132 MPS131131:MPT131132 MFW131131:MFX131132 LWA131131:LWB131132 LME131131:LMF131132 LCI131131:LCJ131132 KSM131131:KSN131132 KIQ131131:KIR131132 JYU131131:JYV131132 JOY131131:JOZ131132 JFC131131:JFD131132 IVG131131:IVH131132 ILK131131:ILL131132 IBO131131:IBP131132 HRS131131:HRT131132 HHW131131:HHX131132 GYA131131:GYB131132 GOE131131:GOF131132 GEI131131:GEJ131132 FUM131131:FUN131132 FKQ131131:FKR131132 FAU131131:FAV131132 EQY131131:EQZ131132 EHC131131:EHD131132 DXG131131:DXH131132 DNK131131:DNL131132 DDO131131:DDP131132 CTS131131:CTT131132 CJW131131:CJX131132 CAA131131:CAB131132 BQE131131:BQF131132 BGI131131:BGJ131132 AWM131131:AWN131132 AMQ131131:AMR131132 ACU131131:ACV131132 SY131131:SZ131132 JC131131:JD131132 G131131:H131132 WVO65595:WVP65596 WLS65595:WLT65596 WBW65595:WBX65596 VSA65595:VSB65596 VIE65595:VIF65596 UYI65595:UYJ65596 UOM65595:UON65596 UEQ65595:UER65596 TUU65595:TUV65596 TKY65595:TKZ65596 TBC65595:TBD65596 SRG65595:SRH65596 SHK65595:SHL65596 RXO65595:RXP65596 RNS65595:RNT65596 RDW65595:RDX65596 QUA65595:QUB65596 QKE65595:QKF65596 QAI65595:QAJ65596 PQM65595:PQN65596 PGQ65595:PGR65596 OWU65595:OWV65596 OMY65595:OMZ65596 ODC65595:ODD65596 NTG65595:NTH65596 NJK65595:NJL65596 MZO65595:MZP65596 MPS65595:MPT65596 MFW65595:MFX65596 LWA65595:LWB65596 LME65595:LMF65596 LCI65595:LCJ65596 KSM65595:KSN65596 KIQ65595:KIR65596 JYU65595:JYV65596 JOY65595:JOZ65596 JFC65595:JFD65596 IVG65595:IVH65596 ILK65595:ILL65596 IBO65595:IBP65596 HRS65595:HRT65596 HHW65595:HHX65596 GYA65595:GYB65596 GOE65595:GOF65596 GEI65595:GEJ65596 FUM65595:FUN65596 FKQ65595:FKR65596 FAU65595:FAV65596 EQY65595:EQZ65596 EHC65595:EHD65596 DXG65595:DXH65596 DNK65595:DNL65596 DDO65595:DDP65596 CTS65595:CTT65596 CJW65595:CJX65596 CAA65595:CAB65596 BQE65595:BQF65596 BGI65595:BGJ65596 AWM65595:AWN65596 AMQ65595:AMR65596 ACU65595:ACV65596 SY65595:SZ65596 JC65595:JD65596 G65595:H65596 WVO983103:WVP983104 WVO983095:WVP983096 WLS983095:WLT983096 WBW983095:WBX983096 VSA983095:VSB983096 VIE983095:VIF983096 UYI983095:UYJ983096 UOM983095:UON983096 UEQ983095:UER983096 TUU983095:TUV983096 TKY983095:TKZ983096 TBC983095:TBD983096 SRG983095:SRH983096 SHK983095:SHL983096 RXO983095:RXP983096 RNS983095:RNT983096 RDW983095:RDX983096 QUA983095:QUB983096 QKE983095:QKF983096 QAI983095:QAJ983096 PQM983095:PQN983096 PGQ983095:PGR983096 OWU983095:OWV983096 OMY983095:OMZ983096 ODC983095:ODD983096 NTG983095:NTH983096 NJK983095:NJL983096 MZO983095:MZP983096 MPS983095:MPT983096 MFW983095:MFX983096 LWA983095:LWB983096 LME983095:LMF983096 LCI983095:LCJ983096 KSM983095:KSN983096 KIQ983095:KIR983096 JYU983095:JYV983096 JOY983095:JOZ983096 JFC983095:JFD983096 IVG983095:IVH983096 ILK983095:ILL983096 IBO983095:IBP983096 HRS983095:HRT983096 HHW983095:HHX983096 GYA983095:GYB983096 GOE983095:GOF983096 GEI983095:GEJ983096 FUM983095:FUN983096 FKQ983095:FKR983096 FAU983095:FAV983096 EQY983095:EQZ983096 EHC983095:EHD983096 DXG983095:DXH983096 DNK983095:DNL983096 DDO983095:DDP983096 CTS983095:CTT983096 CJW983095:CJX983096 CAA983095:CAB983096 BQE983095:BQF983096 BGI983095:BGJ983096 AWM983095:AWN983096 AMQ983095:AMR983096 ACU983095:ACV983096 SY983095:SZ983096 JC983095:JD983096 G983095:H983096 WVO917559:WVP917560 WLS917559:WLT917560 WBW917559:WBX917560 VSA917559:VSB917560 VIE917559:VIF917560 UYI917559:UYJ917560 UOM917559:UON917560 UEQ917559:UER917560 TUU917559:TUV917560 TKY917559:TKZ917560 TBC917559:TBD917560 SRG917559:SRH917560 SHK917559:SHL917560 RXO917559:RXP917560 RNS917559:RNT917560 RDW917559:RDX917560 QUA917559:QUB917560 QKE917559:QKF917560 QAI917559:QAJ917560 PQM917559:PQN917560 PGQ917559:PGR917560 OWU917559:OWV917560 OMY917559:OMZ917560 ODC917559:ODD917560 NTG917559:NTH917560 NJK917559:NJL917560 MZO917559:MZP917560 MPS917559:MPT917560 MFW917559:MFX917560 LWA917559:LWB917560 LME917559:LMF917560 LCI917559:LCJ917560 KSM917559:KSN917560 KIQ917559:KIR917560 JYU917559:JYV917560 JOY917559:JOZ917560 JFC917559:JFD917560 IVG917559:IVH917560 ILK917559:ILL917560 IBO917559:IBP917560 HRS917559:HRT917560 HHW917559:HHX917560 GYA917559:GYB917560 GOE917559:GOF917560 GEI917559:GEJ917560 FUM917559:FUN917560 FKQ917559:FKR917560 FAU917559:FAV917560 EQY917559:EQZ917560 EHC917559:EHD917560 DXG917559:DXH917560 DNK917559:DNL917560 DDO917559:DDP917560 CTS917559:CTT917560 CJW917559:CJX917560 CAA917559:CAB917560 BQE917559:BQF917560 BGI917559:BGJ917560 AWM917559:AWN917560 AMQ917559:AMR917560 ACU917559:ACV917560 SY917559:SZ917560 JC917559:JD917560 G917559:H917560 WVO852023:WVP852024 WLS852023:WLT852024 WBW852023:WBX852024 VSA852023:VSB852024 VIE852023:VIF852024 UYI852023:UYJ852024 UOM852023:UON852024 UEQ852023:UER852024 TUU852023:TUV852024 TKY852023:TKZ852024 TBC852023:TBD852024 SRG852023:SRH852024 SHK852023:SHL852024 RXO852023:RXP852024 RNS852023:RNT852024 RDW852023:RDX852024 QUA852023:QUB852024 QKE852023:QKF852024 QAI852023:QAJ852024 PQM852023:PQN852024 PGQ852023:PGR852024 OWU852023:OWV852024 OMY852023:OMZ852024 ODC852023:ODD852024 NTG852023:NTH852024 NJK852023:NJL852024 MZO852023:MZP852024 MPS852023:MPT852024 MFW852023:MFX852024 LWA852023:LWB852024 LME852023:LMF852024 LCI852023:LCJ852024 KSM852023:KSN852024 KIQ852023:KIR852024 JYU852023:JYV852024 JOY852023:JOZ852024 JFC852023:JFD852024 IVG852023:IVH852024 ILK852023:ILL852024 IBO852023:IBP852024 HRS852023:HRT852024 HHW852023:HHX852024 GYA852023:GYB852024 GOE852023:GOF852024 GEI852023:GEJ852024 FUM852023:FUN852024 FKQ852023:FKR852024 FAU852023:FAV852024 EQY852023:EQZ852024 EHC852023:EHD852024 DXG852023:DXH852024 DNK852023:DNL852024 DDO852023:DDP852024 CTS852023:CTT852024 CJW852023:CJX852024 CAA852023:CAB852024 BQE852023:BQF852024 BGI852023:BGJ852024 AWM852023:AWN852024 AMQ852023:AMR852024 ACU852023:ACV852024 SY852023:SZ852024 JC852023:JD852024 G852023:H852024 WVO786487:WVP786488 WLS786487:WLT786488 WBW786487:WBX786488 VSA786487:VSB786488 VIE786487:VIF786488 UYI786487:UYJ786488 UOM786487:UON786488 UEQ786487:UER786488 TUU786487:TUV786488 TKY786487:TKZ786488 TBC786487:TBD786488 SRG786487:SRH786488 SHK786487:SHL786488 RXO786487:RXP786488 RNS786487:RNT786488 RDW786487:RDX786488 QUA786487:QUB786488 QKE786487:QKF786488 QAI786487:QAJ786488 PQM786487:PQN786488 PGQ786487:PGR786488 OWU786487:OWV786488 OMY786487:OMZ786488 ODC786487:ODD786488 NTG786487:NTH786488 NJK786487:NJL786488 MZO786487:MZP786488 MPS786487:MPT786488 MFW786487:MFX786488 LWA786487:LWB786488 LME786487:LMF786488 LCI786487:LCJ786488 KSM786487:KSN786488 KIQ786487:KIR786488 JYU786487:JYV786488 JOY786487:JOZ786488 JFC786487:JFD786488 IVG786487:IVH786488 ILK786487:ILL786488 IBO786487:IBP786488 HRS786487:HRT786488 HHW786487:HHX786488 GYA786487:GYB786488 GOE786487:GOF786488 GEI786487:GEJ786488 FUM786487:FUN786488 FKQ786487:FKR786488 FAU786487:FAV786488 EQY786487:EQZ786488 EHC786487:EHD786488 DXG786487:DXH786488 DNK786487:DNL786488 DDO786487:DDP786488 CTS786487:CTT786488 CJW786487:CJX786488 CAA786487:CAB786488 BQE786487:BQF786488 BGI786487:BGJ786488 AWM786487:AWN786488 AMQ786487:AMR786488 ACU786487:ACV786488 SY786487:SZ786488 JC786487:JD786488 G786487:H786488 WVO720951:WVP720952 WLS720951:WLT720952 WBW720951:WBX720952 VSA720951:VSB720952 VIE720951:VIF720952 UYI720951:UYJ720952 UOM720951:UON720952 UEQ720951:UER720952 TUU720951:TUV720952 TKY720951:TKZ720952 TBC720951:TBD720952 SRG720951:SRH720952 SHK720951:SHL720952 RXO720951:RXP720952 RNS720951:RNT720952 RDW720951:RDX720952 QUA720951:QUB720952 QKE720951:QKF720952 QAI720951:QAJ720952 PQM720951:PQN720952 PGQ720951:PGR720952 OWU720951:OWV720952 OMY720951:OMZ720952 ODC720951:ODD720952 NTG720951:NTH720952 NJK720951:NJL720952 MZO720951:MZP720952 MPS720951:MPT720952 MFW720951:MFX720952 LWA720951:LWB720952 LME720951:LMF720952 LCI720951:LCJ720952 KSM720951:KSN720952 KIQ720951:KIR720952 JYU720951:JYV720952 JOY720951:JOZ720952 JFC720951:JFD720952 IVG720951:IVH720952 ILK720951:ILL720952 IBO720951:IBP720952 HRS720951:HRT720952 HHW720951:HHX720952 GYA720951:GYB720952 GOE720951:GOF720952 GEI720951:GEJ720952 FUM720951:FUN720952 FKQ720951:FKR720952 FAU720951:FAV720952 EQY720951:EQZ720952 EHC720951:EHD720952 DXG720951:DXH720952 DNK720951:DNL720952 DDO720951:DDP720952 CTS720951:CTT720952 CJW720951:CJX720952 CAA720951:CAB720952 BQE720951:BQF720952 BGI720951:BGJ720952 AWM720951:AWN720952 AMQ720951:AMR720952 ACU720951:ACV720952 SY720951:SZ720952 JC720951:JD720952 G720951:H720952 WVO655415:WVP655416 WLS655415:WLT655416 WBW655415:WBX655416 VSA655415:VSB655416 VIE655415:VIF655416 UYI655415:UYJ655416 UOM655415:UON655416 UEQ655415:UER655416 TUU655415:TUV655416 TKY655415:TKZ655416 TBC655415:TBD655416 SRG655415:SRH655416 SHK655415:SHL655416 RXO655415:RXP655416 RNS655415:RNT655416 RDW655415:RDX655416 QUA655415:QUB655416 QKE655415:QKF655416 QAI655415:QAJ655416 PQM655415:PQN655416 PGQ655415:PGR655416 OWU655415:OWV655416 OMY655415:OMZ655416 ODC655415:ODD655416 NTG655415:NTH655416 NJK655415:NJL655416 MZO655415:MZP655416 MPS655415:MPT655416 MFW655415:MFX655416 LWA655415:LWB655416 LME655415:LMF655416 LCI655415:LCJ655416 KSM655415:KSN655416 KIQ655415:KIR655416 JYU655415:JYV655416 JOY655415:JOZ655416 JFC655415:JFD655416 IVG655415:IVH655416 ILK655415:ILL655416 IBO655415:IBP655416 HRS655415:HRT655416 HHW655415:HHX655416 GYA655415:GYB655416 GOE655415:GOF655416 GEI655415:GEJ655416 FUM655415:FUN655416 FKQ655415:FKR655416 FAU655415:FAV655416 EQY655415:EQZ655416 EHC655415:EHD655416 DXG655415:DXH655416 DNK655415:DNL655416 DDO655415:DDP655416 CTS655415:CTT655416 CJW655415:CJX655416 CAA655415:CAB655416 BQE655415:BQF655416 BGI655415:BGJ655416 AWM655415:AWN655416 AMQ655415:AMR655416 ACU655415:ACV655416 SY655415:SZ655416 JC655415:JD655416 G655415:H655416 WVO589879:WVP589880 WLS589879:WLT589880 WBW589879:WBX589880 VSA589879:VSB589880 VIE589879:VIF589880 UYI589879:UYJ589880 UOM589879:UON589880 UEQ589879:UER589880 TUU589879:TUV589880 TKY589879:TKZ589880 TBC589879:TBD589880 SRG589879:SRH589880 SHK589879:SHL589880 RXO589879:RXP589880 RNS589879:RNT589880 RDW589879:RDX589880 QUA589879:QUB589880 QKE589879:QKF589880 QAI589879:QAJ589880 PQM589879:PQN589880 PGQ589879:PGR589880 OWU589879:OWV589880 OMY589879:OMZ589880 ODC589879:ODD589880 NTG589879:NTH589880 NJK589879:NJL589880 MZO589879:MZP589880 MPS589879:MPT589880 MFW589879:MFX589880 LWA589879:LWB589880 LME589879:LMF589880 LCI589879:LCJ589880 KSM589879:KSN589880 KIQ589879:KIR589880 JYU589879:JYV589880 JOY589879:JOZ589880 JFC589879:JFD589880 IVG589879:IVH589880 ILK589879:ILL589880 IBO589879:IBP589880 HRS589879:HRT589880 HHW589879:HHX589880 GYA589879:GYB589880 GOE589879:GOF589880 GEI589879:GEJ589880 FUM589879:FUN589880 FKQ589879:FKR589880 FAU589879:FAV589880 EQY589879:EQZ589880 EHC589879:EHD589880 DXG589879:DXH589880 DNK589879:DNL589880 DDO589879:DDP589880 CTS589879:CTT589880 CJW589879:CJX589880 CAA589879:CAB589880 BQE589879:BQF589880 BGI589879:BGJ589880 AWM589879:AWN589880 AMQ589879:AMR589880 ACU589879:ACV589880 SY589879:SZ589880 JC589879:JD589880 G589879:H589880 WVO524343:WVP524344 WLS524343:WLT524344 WBW524343:WBX524344 VSA524343:VSB524344 VIE524343:VIF524344 UYI524343:UYJ524344 UOM524343:UON524344 UEQ524343:UER524344 TUU524343:TUV524344 TKY524343:TKZ524344 TBC524343:TBD524344 SRG524343:SRH524344 SHK524343:SHL524344 RXO524343:RXP524344 RNS524343:RNT524344 RDW524343:RDX524344 QUA524343:QUB524344 QKE524343:QKF524344 QAI524343:QAJ524344 PQM524343:PQN524344 PGQ524343:PGR524344 OWU524343:OWV524344 OMY524343:OMZ524344 ODC524343:ODD524344 NTG524343:NTH524344 NJK524343:NJL524344 MZO524343:MZP524344 MPS524343:MPT524344 MFW524343:MFX524344 LWA524343:LWB524344 LME524343:LMF524344 LCI524343:LCJ524344 KSM524343:KSN524344 KIQ524343:KIR524344 JYU524343:JYV524344 JOY524343:JOZ524344 JFC524343:JFD524344 IVG524343:IVH524344 ILK524343:ILL524344 IBO524343:IBP524344 HRS524343:HRT524344 HHW524343:HHX524344 GYA524343:GYB524344 GOE524343:GOF524344 GEI524343:GEJ524344 FUM524343:FUN524344 FKQ524343:FKR524344 FAU524343:FAV524344 EQY524343:EQZ524344 EHC524343:EHD524344 DXG524343:DXH524344 DNK524343:DNL524344 DDO524343:DDP524344 CTS524343:CTT524344 CJW524343:CJX524344 CAA524343:CAB524344 BQE524343:BQF524344 BGI524343:BGJ524344 AWM524343:AWN524344 AMQ524343:AMR524344 ACU524343:ACV524344 SY524343:SZ524344 JC524343:JD524344 G524343:H524344 WVO458807:WVP458808 WLS458807:WLT458808 WBW458807:WBX458808 VSA458807:VSB458808 VIE458807:VIF458808 UYI458807:UYJ458808 UOM458807:UON458808 UEQ458807:UER458808 TUU458807:TUV458808 TKY458807:TKZ458808 TBC458807:TBD458808 SRG458807:SRH458808 SHK458807:SHL458808 RXO458807:RXP458808 RNS458807:RNT458808 RDW458807:RDX458808 QUA458807:QUB458808 QKE458807:QKF458808 QAI458807:QAJ458808 PQM458807:PQN458808 PGQ458807:PGR458808 OWU458807:OWV458808 OMY458807:OMZ458808 ODC458807:ODD458808 NTG458807:NTH458808 NJK458807:NJL458808 MZO458807:MZP458808 MPS458807:MPT458808 MFW458807:MFX458808 LWA458807:LWB458808 LME458807:LMF458808 LCI458807:LCJ458808 KSM458807:KSN458808 KIQ458807:KIR458808 JYU458807:JYV458808 JOY458807:JOZ458808 JFC458807:JFD458808 IVG458807:IVH458808 ILK458807:ILL458808 IBO458807:IBP458808 HRS458807:HRT458808 HHW458807:HHX458808 GYA458807:GYB458808 GOE458807:GOF458808 GEI458807:GEJ458808 FUM458807:FUN458808 FKQ458807:FKR458808 FAU458807:FAV458808 EQY458807:EQZ458808 EHC458807:EHD458808 DXG458807:DXH458808 DNK458807:DNL458808 DDO458807:DDP458808 CTS458807:CTT458808 CJW458807:CJX458808 CAA458807:CAB458808 BQE458807:BQF458808 BGI458807:BGJ458808 AWM458807:AWN458808 AMQ458807:AMR458808 ACU458807:ACV458808 SY458807:SZ458808 JC458807:JD458808 G458807:H458808 WVO393271:WVP393272 WLS393271:WLT393272 WBW393271:WBX393272 VSA393271:VSB393272 VIE393271:VIF393272 UYI393271:UYJ393272 UOM393271:UON393272 UEQ393271:UER393272 TUU393271:TUV393272 TKY393271:TKZ393272 TBC393271:TBD393272 SRG393271:SRH393272 SHK393271:SHL393272 RXO393271:RXP393272 RNS393271:RNT393272 RDW393271:RDX393272 QUA393271:QUB393272 QKE393271:QKF393272 QAI393271:QAJ393272 PQM393271:PQN393272 PGQ393271:PGR393272 OWU393271:OWV393272 OMY393271:OMZ393272 ODC393271:ODD393272 NTG393271:NTH393272 NJK393271:NJL393272 MZO393271:MZP393272 MPS393271:MPT393272 MFW393271:MFX393272 LWA393271:LWB393272 LME393271:LMF393272 LCI393271:LCJ393272 KSM393271:KSN393272 KIQ393271:KIR393272 JYU393271:JYV393272 JOY393271:JOZ393272 JFC393271:JFD393272 IVG393271:IVH393272 ILK393271:ILL393272 IBO393271:IBP393272 HRS393271:HRT393272 HHW393271:HHX393272 GYA393271:GYB393272 GOE393271:GOF393272 GEI393271:GEJ393272 FUM393271:FUN393272 FKQ393271:FKR393272 FAU393271:FAV393272 EQY393271:EQZ393272 EHC393271:EHD393272 DXG393271:DXH393272 DNK393271:DNL393272 DDO393271:DDP393272 CTS393271:CTT393272 CJW393271:CJX393272 CAA393271:CAB393272 BQE393271:BQF393272 BGI393271:BGJ393272 AWM393271:AWN393272 AMQ393271:AMR393272 ACU393271:ACV393272 SY393271:SZ393272 JC393271:JD393272 G393271:H393272 WVO327735:WVP327736 WLS327735:WLT327736 WBW327735:WBX327736 VSA327735:VSB327736 VIE327735:VIF327736 UYI327735:UYJ327736 UOM327735:UON327736 UEQ327735:UER327736 TUU327735:TUV327736 TKY327735:TKZ327736 TBC327735:TBD327736 SRG327735:SRH327736 SHK327735:SHL327736 RXO327735:RXP327736 RNS327735:RNT327736 RDW327735:RDX327736 QUA327735:QUB327736 QKE327735:QKF327736 QAI327735:QAJ327736 PQM327735:PQN327736 PGQ327735:PGR327736 OWU327735:OWV327736 OMY327735:OMZ327736 ODC327735:ODD327736 NTG327735:NTH327736 NJK327735:NJL327736 MZO327735:MZP327736 MPS327735:MPT327736 MFW327735:MFX327736 LWA327735:LWB327736 LME327735:LMF327736 LCI327735:LCJ327736 KSM327735:KSN327736 KIQ327735:KIR327736 JYU327735:JYV327736 JOY327735:JOZ327736 JFC327735:JFD327736 IVG327735:IVH327736 ILK327735:ILL327736 IBO327735:IBP327736 HRS327735:HRT327736 HHW327735:HHX327736 GYA327735:GYB327736 GOE327735:GOF327736 GEI327735:GEJ327736 FUM327735:FUN327736 FKQ327735:FKR327736 FAU327735:FAV327736 EQY327735:EQZ327736 EHC327735:EHD327736 DXG327735:DXH327736 DNK327735:DNL327736 DDO327735:DDP327736 CTS327735:CTT327736 CJW327735:CJX327736 CAA327735:CAB327736 BQE327735:BQF327736 BGI327735:BGJ327736 AWM327735:AWN327736 AMQ327735:AMR327736 ACU327735:ACV327736 SY327735:SZ327736 JC327735:JD327736 G327735:H327736 WVO262199:WVP262200 WLS262199:WLT262200 WBW262199:WBX262200 VSA262199:VSB262200 VIE262199:VIF262200 UYI262199:UYJ262200 UOM262199:UON262200 UEQ262199:UER262200 TUU262199:TUV262200 TKY262199:TKZ262200 TBC262199:TBD262200 SRG262199:SRH262200 SHK262199:SHL262200 RXO262199:RXP262200 RNS262199:RNT262200 RDW262199:RDX262200 QUA262199:QUB262200 QKE262199:QKF262200 QAI262199:QAJ262200 PQM262199:PQN262200 PGQ262199:PGR262200 OWU262199:OWV262200 OMY262199:OMZ262200 ODC262199:ODD262200 NTG262199:NTH262200 NJK262199:NJL262200 MZO262199:MZP262200 MPS262199:MPT262200 MFW262199:MFX262200 LWA262199:LWB262200 LME262199:LMF262200 LCI262199:LCJ262200 KSM262199:KSN262200 KIQ262199:KIR262200 JYU262199:JYV262200 JOY262199:JOZ262200 JFC262199:JFD262200 IVG262199:IVH262200 ILK262199:ILL262200 IBO262199:IBP262200 HRS262199:HRT262200 HHW262199:HHX262200 GYA262199:GYB262200 GOE262199:GOF262200 GEI262199:GEJ262200 FUM262199:FUN262200 FKQ262199:FKR262200 FAU262199:FAV262200 EQY262199:EQZ262200 EHC262199:EHD262200 DXG262199:DXH262200 DNK262199:DNL262200 DDO262199:DDP262200 CTS262199:CTT262200 CJW262199:CJX262200 CAA262199:CAB262200 BQE262199:BQF262200 BGI262199:BGJ262200 AWM262199:AWN262200 AMQ262199:AMR262200 ACU262199:ACV262200 SY262199:SZ262200 JC262199:JD262200 G262199:H262200 WVO196663:WVP196664 WLS196663:WLT196664 WBW196663:WBX196664 VSA196663:VSB196664 VIE196663:VIF196664 UYI196663:UYJ196664 UOM196663:UON196664 UEQ196663:UER196664 TUU196663:TUV196664 TKY196663:TKZ196664 TBC196663:TBD196664 SRG196663:SRH196664 SHK196663:SHL196664 RXO196663:RXP196664 RNS196663:RNT196664 RDW196663:RDX196664 QUA196663:QUB196664 QKE196663:QKF196664 QAI196663:QAJ196664 PQM196663:PQN196664 PGQ196663:PGR196664 OWU196663:OWV196664 OMY196663:OMZ196664 ODC196663:ODD196664 NTG196663:NTH196664 NJK196663:NJL196664 MZO196663:MZP196664 MPS196663:MPT196664 MFW196663:MFX196664 LWA196663:LWB196664 LME196663:LMF196664 LCI196663:LCJ196664 KSM196663:KSN196664 KIQ196663:KIR196664 JYU196663:JYV196664 JOY196663:JOZ196664 JFC196663:JFD196664 IVG196663:IVH196664 ILK196663:ILL196664 IBO196663:IBP196664 HRS196663:HRT196664 HHW196663:HHX196664 GYA196663:GYB196664 GOE196663:GOF196664 GEI196663:GEJ196664 FUM196663:FUN196664 FKQ196663:FKR196664 FAU196663:FAV196664 EQY196663:EQZ196664 EHC196663:EHD196664 DXG196663:DXH196664 DNK196663:DNL196664 DDO196663:DDP196664 CTS196663:CTT196664 CJW196663:CJX196664 CAA196663:CAB196664 BQE196663:BQF196664 BGI196663:BGJ196664 AWM196663:AWN196664 AMQ196663:AMR196664 ACU196663:ACV196664 SY196663:SZ196664 JC196663:JD196664 G196663:H196664 WVO131127:WVP131128 WLS131127:WLT131128 WBW131127:WBX131128 VSA131127:VSB131128 VIE131127:VIF131128 UYI131127:UYJ131128 UOM131127:UON131128 UEQ131127:UER131128 TUU131127:TUV131128 TKY131127:TKZ131128 TBC131127:TBD131128 SRG131127:SRH131128 SHK131127:SHL131128 RXO131127:RXP131128 RNS131127:RNT131128 RDW131127:RDX131128 QUA131127:QUB131128 QKE131127:QKF131128 QAI131127:QAJ131128 PQM131127:PQN131128 PGQ131127:PGR131128 OWU131127:OWV131128 OMY131127:OMZ131128 ODC131127:ODD131128 NTG131127:NTH131128 NJK131127:NJL131128 MZO131127:MZP131128 MPS131127:MPT131128 MFW131127:MFX131128 LWA131127:LWB131128 LME131127:LMF131128 LCI131127:LCJ131128 KSM131127:KSN131128 KIQ131127:KIR131128 JYU131127:JYV131128 JOY131127:JOZ131128 JFC131127:JFD131128 IVG131127:IVH131128 ILK131127:ILL131128 IBO131127:IBP131128 HRS131127:HRT131128 HHW131127:HHX131128 GYA131127:GYB131128 GOE131127:GOF131128 GEI131127:GEJ131128 FUM131127:FUN131128 FKQ131127:FKR131128 FAU131127:FAV131128 EQY131127:EQZ131128 EHC131127:EHD131128 DXG131127:DXH131128 DNK131127:DNL131128 DDO131127:DDP131128 CTS131127:CTT131128 CJW131127:CJX131128 CAA131127:CAB131128 BQE131127:BQF131128 BGI131127:BGJ131128 AWM131127:AWN131128 AMQ131127:AMR131128 ACU131127:ACV131128 SY131127:SZ131128 JC131127:JD131128 G131127:H131128 WVO65591:WVP65592 WLS65591:WLT65592 WBW65591:WBX65592 VSA65591:VSB65592 VIE65591:VIF65592 UYI65591:UYJ65592 UOM65591:UON65592 UEQ65591:UER65592 TUU65591:TUV65592 TKY65591:TKZ65592 TBC65591:TBD65592 SRG65591:SRH65592 SHK65591:SHL65592 RXO65591:RXP65592 RNS65591:RNT65592 RDW65591:RDX65592 QUA65591:QUB65592 QKE65591:QKF65592 QAI65591:QAJ65592 PQM65591:PQN65592 PGQ65591:PGR65592 OWU65591:OWV65592 OMY65591:OMZ65592 ODC65591:ODD65592 NTG65591:NTH65592 NJK65591:NJL65592 MZO65591:MZP65592 MPS65591:MPT65592 MFW65591:MFX65592 LWA65591:LWB65592 LME65591:LMF65592 LCI65591:LCJ65592 KSM65591:KSN65592 KIQ65591:KIR65592 JYU65591:JYV65592 JOY65591:JOZ65592 JFC65591:JFD65592 IVG65591:IVH65592 ILK65591:ILL65592 IBO65591:IBP65592 HRS65591:HRT65592 HHW65591:HHX65592 GYA65591:GYB65592 GOE65591:GOF65592 GEI65591:GEJ65592 FUM65591:FUN65592 FKQ65591:FKR65592 FAU65591:FAV65592 EQY65591:EQZ65592 EHC65591:EHD65592 DXG65591:DXH65592 DNK65591:DNL65592 DDO65591:DDP65592 CTS65591:CTT65592 CJW65591:CJX65592 CAA65591:CAB65592 BQE65591:BQF65592 BGI65591:BGJ65592 AWM65591:AWN65592 AMQ65591:AMR65592 ACU65591:ACV65592 SY65591:SZ65592 JC65591:JD65592 G65591:H65592 WLS983103:WLT983104 WBW983103:WBX983104 VSA983103:VSB983104 VIE983103:VIF983104 UYI983103:UYJ983104 UOM983103:UON983104 UEQ983103:UER983104 TUU983103:TUV983104 TKY983103:TKZ983104 TBC983103:TBD983104 SRG983103:SRH983104 SHK983103:SHL983104 RXO983103:RXP983104 RNS983103:RNT983104 RDW983103:RDX983104 QUA983103:QUB983104 QKE983103:QKF983104 QAI983103:QAJ983104 PQM983103:PQN983104 PGQ983103:PGR983104 OWU983103:OWV983104 OMY983103:OMZ983104 ODC983103:ODD983104 NTG983103:NTH983104 NJK983103:NJL983104 MZO983103:MZP983104 MPS983103:MPT983104 MFW983103:MFX983104 LWA983103:LWB983104 LME983103:LMF983104 LCI983103:LCJ983104 KSM983103:KSN983104 KIQ983103:KIR983104 JYU983103:JYV983104 JOY983103:JOZ983104 JFC983103:JFD983104 IVG983103:IVH983104 ILK983103:ILL983104 IBO983103:IBP983104 HRS983103:HRT983104 HHW983103:HHX983104 GYA983103:GYB983104 GOE983103:GOF983104 GEI983103:GEJ983104 FUM983103:FUN983104 FKQ983103:FKR983104 FAU983103:FAV983104 EQY983103:EQZ983104 EHC983103:EHD983104 DXG983103:DXH983104 DNK983103:DNL983104 DDO983103:DDP983104 CTS983103:CTT983104 CJW983103:CJX983104 CAA983103:CAB983104 BQE983103:BQF983104 BGI983103:BGJ983104 AWM983103:AWN983104 AMQ983103:AMR983104 ACU983103:ACV983104 SY983103:SZ983104 JC983103:JD983104">
      <formula1>$F$65520:$F$65524</formula1>
    </dataValidation>
    <dataValidation type="list" allowBlank="1" showInputMessage="1" showErrorMessage="1" sqref="E983079:E983081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43:E917545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07:E852009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1:E786473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35:E720937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399:E655401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63:E589865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27:E524329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1:E458793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55:E393257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19:E327721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83:E262185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47:E196649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1:E131113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75:E65577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formula1>$D$65520:$D$65532</formula1>
    </dataValidation>
    <dataValidation type="list" allowBlank="1" showInputMessage="1" showErrorMessage="1" sqref="H64:H68">
      <formula1>Overall</formula1>
    </dataValidation>
    <dataValidation type="list" allowBlank="1" showInputMessage="1" showErrorMessage="1" sqref="F64:F68">
      <formula1>Likelihood</formula1>
    </dataValidation>
    <dataValidation type="list" allowBlank="1" showInputMessage="1" showErrorMessage="1" sqref="B27:B30 B35:B40">
      <formula1>$C$65522:$C$65531</formula1>
    </dataValidation>
    <dataValidation type="list" allowBlank="1" showInputMessage="1" showErrorMessage="1" sqref="E50:E52">
      <formula1>$D$65521:$D$65532</formula1>
    </dataValidation>
    <dataValidation type="list" allowBlank="1" showInputMessage="1" showErrorMessage="1" sqref="F50:G52">
      <formula1>$C$65521:$C$65532</formula1>
    </dataValidation>
    <dataValidation type="list" allowBlank="1" showInputMessage="1" showErrorMessage="1" sqref="B65571:B65577 C65565:C65571 WVJ27:WVK30 IX27:IY30 ST27:SU30 ACP27:ACQ30 AML27:AMM30 AWH27:AWI30 BGD27:BGE30 BPZ27:BQA30 BZV27:BZW30 CJR27:CJS30 CTN27:CTO30 DDJ27:DDK30 DNF27:DNG30 DXB27:DXC30 EGX27:EGY30 EQT27:EQU30 FAP27:FAQ30 FKL27:FKM30 FUH27:FUI30 GED27:GEE30 GNZ27:GOA30 GXV27:GXW30 HHR27:HHS30 HRN27:HRO30 IBJ27:IBK30 ILF27:ILG30 IVB27:IVC30 JEX27:JEY30 JOT27:JOU30 JYP27:JYQ30 KIL27:KIM30 KSH27:KSI30 LCD27:LCE30 LLZ27:LMA30 LVV27:LVW30 MFR27:MFS30 MPN27:MPO30 MZJ27:MZK30 NJF27:NJG30 NTB27:NTC30 OCX27:OCY30 OMT27:OMU30 OWP27:OWQ30 PGL27:PGM30 PQH27:PQI30 QAD27:QAE30 QJZ27:QKA30 QTV27:QTW30 RDR27:RDS30 RNN27:RNO30 RXJ27:RXK30 SHF27:SHG30 SRB27:SRC30 TAX27:TAY30 TKT27:TKU30 TUP27:TUQ30 UEL27:UEM30 UOH27:UOI30 UYD27:UYE30 VHZ27:VIA30 VRV27:VRW30 WBR27:WBS30 WLN27:WLO30 IX65571:IY65577 ST65571:SU65577 ACP65571:ACQ65577 AML65571:AMM65577 AWH65571:AWI65577 BGD65571:BGE65577 BPZ65571:BQA65577 BZV65571:BZW65577 CJR65571:CJS65577 CTN65571:CTO65577 DDJ65571:DDK65577 DNF65571:DNG65577 DXB65571:DXC65577 EGX65571:EGY65577 EQT65571:EQU65577 FAP65571:FAQ65577 FKL65571:FKM65577 FUH65571:FUI65577 GED65571:GEE65577 GNZ65571:GOA65577 GXV65571:GXW65577 HHR65571:HHS65577 HRN65571:HRO65577 IBJ65571:IBK65577 ILF65571:ILG65577 IVB65571:IVC65577 JEX65571:JEY65577 JOT65571:JOU65577 JYP65571:JYQ65577 KIL65571:KIM65577 KSH65571:KSI65577 LCD65571:LCE65577 LLZ65571:LMA65577 LVV65571:LVW65577 MFR65571:MFS65577 MPN65571:MPO65577 MZJ65571:MZK65577 NJF65571:NJG65577 NTB65571:NTC65577 OCX65571:OCY65577 OMT65571:OMU65577 OWP65571:OWQ65577 PGL65571:PGM65577 PQH65571:PQI65577 QAD65571:QAE65577 QJZ65571:QKA65577 QTV65571:QTW65577 RDR65571:RDS65577 RNN65571:RNO65577 RXJ65571:RXK65577 SHF65571:SHG65577 SRB65571:SRC65577 TAX65571:TAY65577 TKT65571:TKU65577 TUP65571:TUQ65577 UEL65571:UEM65577 UOH65571:UOI65577 UYD65571:UYE65577 VHZ65571:VIA65577 VRV65571:VRW65577 WBR65571:WBS65577 WLN65571:WLO65577 WVJ65571:WVK65577 B131107:B131113 C131101:C131107 IX131107:IY131113 ST131107:SU131113 ACP131107:ACQ131113 AML131107:AMM131113 AWH131107:AWI131113 BGD131107:BGE131113 BPZ131107:BQA131113 BZV131107:BZW131113 CJR131107:CJS131113 CTN131107:CTO131113 DDJ131107:DDK131113 DNF131107:DNG131113 DXB131107:DXC131113 EGX131107:EGY131113 EQT131107:EQU131113 FAP131107:FAQ131113 FKL131107:FKM131113 FUH131107:FUI131113 GED131107:GEE131113 GNZ131107:GOA131113 GXV131107:GXW131113 HHR131107:HHS131113 HRN131107:HRO131113 IBJ131107:IBK131113 ILF131107:ILG131113 IVB131107:IVC131113 JEX131107:JEY131113 JOT131107:JOU131113 JYP131107:JYQ131113 KIL131107:KIM131113 KSH131107:KSI131113 LCD131107:LCE131113 LLZ131107:LMA131113 LVV131107:LVW131113 MFR131107:MFS131113 MPN131107:MPO131113 MZJ131107:MZK131113 NJF131107:NJG131113 NTB131107:NTC131113 OCX131107:OCY131113 OMT131107:OMU131113 OWP131107:OWQ131113 PGL131107:PGM131113 PQH131107:PQI131113 QAD131107:QAE131113 QJZ131107:QKA131113 QTV131107:QTW131113 RDR131107:RDS131113 RNN131107:RNO131113 RXJ131107:RXK131113 SHF131107:SHG131113 SRB131107:SRC131113 TAX131107:TAY131113 TKT131107:TKU131113 TUP131107:TUQ131113 UEL131107:UEM131113 UOH131107:UOI131113 UYD131107:UYE131113 VHZ131107:VIA131113 VRV131107:VRW131113 WBR131107:WBS131113 WLN131107:WLO131113 WVJ131107:WVK131113 B196643:B196649 C196637:C196643 IX196643:IY196649 ST196643:SU196649 ACP196643:ACQ196649 AML196643:AMM196649 AWH196643:AWI196649 BGD196643:BGE196649 BPZ196643:BQA196649 BZV196643:BZW196649 CJR196643:CJS196649 CTN196643:CTO196649 DDJ196643:DDK196649 DNF196643:DNG196649 DXB196643:DXC196649 EGX196643:EGY196649 EQT196643:EQU196649 FAP196643:FAQ196649 FKL196643:FKM196649 FUH196643:FUI196649 GED196643:GEE196649 GNZ196643:GOA196649 GXV196643:GXW196649 HHR196643:HHS196649 HRN196643:HRO196649 IBJ196643:IBK196649 ILF196643:ILG196649 IVB196643:IVC196649 JEX196643:JEY196649 JOT196643:JOU196649 JYP196643:JYQ196649 KIL196643:KIM196649 KSH196643:KSI196649 LCD196643:LCE196649 LLZ196643:LMA196649 LVV196643:LVW196649 MFR196643:MFS196649 MPN196643:MPO196649 MZJ196643:MZK196649 NJF196643:NJG196649 NTB196643:NTC196649 OCX196643:OCY196649 OMT196643:OMU196649 OWP196643:OWQ196649 PGL196643:PGM196649 PQH196643:PQI196649 QAD196643:QAE196649 QJZ196643:QKA196649 QTV196643:QTW196649 RDR196643:RDS196649 RNN196643:RNO196649 RXJ196643:RXK196649 SHF196643:SHG196649 SRB196643:SRC196649 TAX196643:TAY196649 TKT196643:TKU196649 TUP196643:TUQ196649 UEL196643:UEM196649 UOH196643:UOI196649 UYD196643:UYE196649 VHZ196643:VIA196649 VRV196643:VRW196649 WBR196643:WBS196649 WLN196643:WLO196649 WVJ196643:WVK196649 B262179:B262185 C262173:C262179 IX262179:IY262185 ST262179:SU262185 ACP262179:ACQ262185 AML262179:AMM262185 AWH262179:AWI262185 BGD262179:BGE262185 BPZ262179:BQA262185 BZV262179:BZW262185 CJR262179:CJS262185 CTN262179:CTO262185 DDJ262179:DDK262185 DNF262179:DNG262185 DXB262179:DXC262185 EGX262179:EGY262185 EQT262179:EQU262185 FAP262179:FAQ262185 FKL262179:FKM262185 FUH262179:FUI262185 GED262179:GEE262185 GNZ262179:GOA262185 GXV262179:GXW262185 HHR262179:HHS262185 HRN262179:HRO262185 IBJ262179:IBK262185 ILF262179:ILG262185 IVB262179:IVC262185 JEX262179:JEY262185 JOT262179:JOU262185 JYP262179:JYQ262185 KIL262179:KIM262185 KSH262179:KSI262185 LCD262179:LCE262185 LLZ262179:LMA262185 LVV262179:LVW262185 MFR262179:MFS262185 MPN262179:MPO262185 MZJ262179:MZK262185 NJF262179:NJG262185 NTB262179:NTC262185 OCX262179:OCY262185 OMT262179:OMU262185 OWP262179:OWQ262185 PGL262179:PGM262185 PQH262179:PQI262185 QAD262179:QAE262185 QJZ262179:QKA262185 QTV262179:QTW262185 RDR262179:RDS262185 RNN262179:RNO262185 RXJ262179:RXK262185 SHF262179:SHG262185 SRB262179:SRC262185 TAX262179:TAY262185 TKT262179:TKU262185 TUP262179:TUQ262185 UEL262179:UEM262185 UOH262179:UOI262185 UYD262179:UYE262185 VHZ262179:VIA262185 VRV262179:VRW262185 WBR262179:WBS262185 WLN262179:WLO262185 WVJ262179:WVK262185 B327715:B327721 C327709:C327715 IX327715:IY327721 ST327715:SU327721 ACP327715:ACQ327721 AML327715:AMM327721 AWH327715:AWI327721 BGD327715:BGE327721 BPZ327715:BQA327721 BZV327715:BZW327721 CJR327715:CJS327721 CTN327715:CTO327721 DDJ327715:DDK327721 DNF327715:DNG327721 DXB327715:DXC327721 EGX327715:EGY327721 EQT327715:EQU327721 FAP327715:FAQ327721 FKL327715:FKM327721 FUH327715:FUI327721 GED327715:GEE327721 GNZ327715:GOA327721 GXV327715:GXW327721 HHR327715:HHS327721 HRN327715:HRO327721 IBJ327715:IBK327721 ILF327715:ILG327721 IVB327715:IVC327721 JEX327715:JEY327721 JOT327715:JOU327721 JYP327715:JYQ327721 KIL327715:KIM327721 KSH327715:KSI327721 LCD327715:LCE327721 LLZ327715:LMA327721 LVV327715:LVW327721 MFR327715:MFS327721 MPN327715:MPO327721 MZJ327715:MZK327721 NJF327715:NJG327721 NTB327715:NTC327721 OCX327715:OCY327721 OMT327715:OMU327721 OWP327715:OWQ327721 PGL327715:PGM327721 PQH327715:PQI327721 QAD327715:QAE327721 QJZ327715:QKA327721 QTV327715:QTW327721 RDR327715:RDS327721 RNN327715:RNO327721 RXJ327715:RXK327721 SHF327715:SHG327721 SRB327715:SRC327721 TAX327715:TAY327721 TKT327715:TKU327721 TUP327715:TUQ327721 UEL327715:UEM327721 UOH327715:UOI327721 UYD327715:UYE327721 VHZ327715:VIA327721 VRV327715:VRW327721 WBR327715:WBS327721 WLN327715:WLO327721 WVJ327715:WVK327721 B393251:B393257 C393245:C393251 IX393251:IY393257 ST393251:SU393257 ACP393251:ACQ393257 AML393251:AMM393257 AWH393251:AWI393257 BGD393251:BGE393257 BPZ393251:BQA393257 BZV393251:BZW393257 CJR393251:CJS393257 CTN393251:CTO393257 DDJ393251:DDK393257 DNF393251:DNG393257 DXB393251:DXC393257 EGX393251:EGY393257 EQT393251:EQU393257 FAP393251:FAQ393257 FKL393251:FKM393257 FUH393251:FUI393257 GED393251:GEE393257 GNZ393251:GOA393257 GXV393251:GXW393257 HHR393251:HHS393257 HRN393251:HRO393257 IBJ393251:IBK393257 ILF393251:ILG393257 IVB393251:IVC393257 JEX393251:JEY393257 JOT393251:JOU393257 JYP393251:JYQ393257 KIL393251:KIM393257 KSH393251:KSI393257 LCD393251:LCE393257 LLZ393251:LMA393257 LVV393251:LVW393257 MFR393251:MFS393257 MPN393251:MPO393257 MZJ393251:MZK393257 NJF393251:NJG393257 NTB393251:NTC393257 OCX393251:OCY393257 OMT393251:OMU393257 OWP393251:OWQ393257 PGL393251:PGM393257 PQH393251:PQI393257 QAD393251:QAE393257 QJZ393251:QKA393257 QTV393251:QTW393257 RDR393251:RDS393257 RNN393251:RNO393257 RXJ393251:RXK393257 SHF393251:SHG393257 SRB393251:SRC393257 TAX393251:TAY393257 TKT393251:TKU393257 TUP393251:TUQ393257 UEL393251:UEM393257 UOH393251:UOI393257 UYD393251:UYE393257 VHZ393251:VIA393257 VRV393251:VRW393257 WBR393251:WBS393257 WLN393251:WLO393257 WVJ393251:WVK393257 B458787:B458793 C458781:C458787 IX458787:IY458793 ST458787:SU458793 ACP458787:ACQ458793 AML458787:AMM458793 AWH458787:AWI458793 BGD458787:BGE458793 BPZ458787:BQA458793 BZV458787:BZW458793 CJR458787:CJS458793 CTN458787:CTO458793 DDJ458787:DDK458793 DNF458787:DNG458793 DXB458787:DXC458793 EGX458787:EGY458793 EQT458787:EQU458793 FAP458787:FAQ458793 FKL458787:FKM458793 FUH458787:FUI458793 GED458787:GEE458793 GNZ458787:GOA458793 GXV458787:GXW458793 HHR458787:HHS458793 HRN458787:HRO458793 IBJ458787:IBK458793 ILF458787:ILG458793 IVB458787:IVC458793 JEX458787:JEY458793 JOT458787:JOU458793 JYP458787:JYQ458793 KIL458787:KIM458793 KSH458787:KSI458793 LCD458787:LCE458793 LLZ458787:LMA458793 LVV458787:LVW458793 MFR458787:MFS458793 MPN458787:MPO458793 MZJ458787:MZK458793 NJF458787:NJG458793 NTB458787:NTC458793 OCX458787:OCY458793 OMT458787:OMU458793 OWP458787:OWQ458793 PGL458787:PGM458793 PQH458787:PQI458793 QAD458787:QAE458793 QJZ458787:QKA458793 QTV458787:QTW458793 RDR458787:RDS458793 RNN458787:RNO458793 RXJ458787:RXK458793 SHF458787:SHG458793 SRB458787:SRC458793 TAX458787:TAY458793 TKT458787:TKU458793 TUP458787:TUQ458793 UEL458787:UEM458793 UOH458787:UOI458793 UYD458787:UYE458793 VHZ458787:VIA458793 VRV458787:VRW458793 WBR458787:WBS458793 WLN458787:WLO458793 WVJ458787:WVK458793 B524323:B524329 C524317:C524323 IX524323:IY524329 ST524323:SU524329 ACP524323:ACQ524329 AML524323:AMM524329 AWH524323:AWI524329 BGD524323:BGE524329 BPZ524323:BQA524329 BZV524323:BZW524329 CJR524323:CJS524329 CTN524323:CTO524329 DDJ524323:DDK524329 DNF524323:DNG524329 DXB524323:DXC524329 EGX524323:EGY524329 EQT524323:EQU524329 FAP524323:FAQ524329 FKL524323:FKM524329 FUH524323:FUI524329 GED524323:GEE524329 GNZ524323:GOA524329 GXV524323:GXW524329 HHR524323:HHS524329 HRN524323:HRO524329 IBJ524323:IBK524329 ILF524323:ILG524329 IVB524323:IVC524329 JEX524323:JEY524329 JOT524323:JOU524329 JYP524323:JYQ524329 KIL524323:KIM524329 KSH524323:KSI524329 LCD524323:LCE524329 LLZ524323:LMA524329 LVV524323:LVW524329 MFR524323:MFS524329 MPN524323:MPO524329 MZJ524323:MZK524329 NJF524323:NJG524329 NTB524323:NTC524329 OCX524323:OCY524329 OMT524323:OMU524329 OWP524323:OWQ524329 PGL524323:PGM524329 PQH524323:PQI524329 QAD524323:QAE524329 QJZ524323:QKA524329 QTV524323:QTW524329 RDR524323:RDS524329 RNN524323:RNO524329 RXJ524323:RXK524329 SHF524323:SHG524329 SRB524323:SRC524329 TAX524323:TAY524329 TKT524323:TKU524329 TUP524323:TUQ524329 UEL524323:UEM524329 UOH524323:UOI524329 UYD524323:UYE524329 VHZ524323:VIA524329 VRV524323:VRW524329 WBR524323:WBS524329 WLN524323:WLO524329 WVJ524323:WVK524329 B589859:B589865 C589853:C589859 IX589859:IY589865 ST589859:SU589865 ACP589859:ACQ589865 AML589859:AMM589865 AWH589859:AWI589865 BGD589859:BGE589865 BPZ589859:BQA589865 BZV589859:BZW589865 CJR589859:CJS589865 CTN589859:CTO589865 DDJ589859:DDK589865 DNF589859:DNG589865 DXB589859:DXC589865 EGX589859:EGY589865 EQT589859:EQU589865 FAP589859:FAQ589865 FKL589859:FKM589865 FUH589859:FUI589865 GED589859:GEE589865 GNZ589859:GOA589865 GXV589859:GXW589865 HHR589859:HHS589865 HRN589859:HRO589865 IBJ589859:IBK589865 ILF589859:ILG589865 IVB589859:IVC589865 JEX589859:JEY589865 JOT589859:JOU589865 JYP589859:JYQ589865 KIL589859:KIM589865 KSH589859:KSI589865 LCD589859:LCE589865 LLZ589859:LMA589865 LVV589859:LVW589865 MFR589859:MFS589865 MPN589859:MPO589865 MZJ589859:MZK589865 NJF589859:NJG589865 NTB589859:NTC589865 OCX589859:OCY589865 OMT589859:OMU589865 OWP589859:OWQ589865 PGL589859:PGM589865 PQH589859:PQI589865 QAD589859:QAE589865 QJZ589859:QKA589865 QTV589859:QTW589865 RDR589859:RDS589865 RNN589859:RNO589865 RXJ589859:RXK589865 SHF589859:SHG589865 SRB589859:SRC589865 TAX589859:TAY589865 TKT589859:TKU589865 TUP589859:TUQ589865 UEL589859:UEM589865 UOH589859:UOI589865 UYD589859:UYE589865 VHZ589859:VIA589865 VRV589859:VRW589865 WBR589859:WBS589865 WLN589859:WLO589865 WVJ589859:WVK589865 B655395:B655401 C655389:C655395 IX655395:IY655401 ST655395:SU655401 ACP655395:ACQ655401 AML655395:AMM655401 AWH655395:AWI655401 BGD655395:BGE655401 BPZ655395:BQA655401 BZV655395:BZW655401 CJR655395:CJS655401 CTN655395:CTO655401 DDJ655395:DDK655401 DNF655395:DNG655401 DXB655395:DXC655401 EGX655395:EGY655401 EQT655395:EQU655401 FAP655395:FAQ655401 FKL655395:FKM655401 FUH655395:FUI655401 GED655395:GEE655401 GNZ655395:GOA655401 GXV655395:GXW655401 HHR655395:HHS655401 HRN655395:HRO655401 IBJ655395:IBK655401 ILF655395:ILG655401 IVB655395:IVC655401 JEX655395:JEY655401 JOT655395:JOU655401 JYP655395:JYQ655401 KIL655395:KIM655401 KSH655395:KSI655401 LCD655395:LCE655401 LLZ655395:LMA655401 LVV655395:LVW655401 MFR655395:MFS655401 MPN655395:MPO655401 MZJ655395:MZK655401 NJF655395:NJG655401 NTB655395:NTC655401 OCX655395:OCY655401 OMT655395:OMU655401 OWP655395:OWQ655401 PGL655395:PGM655401 PQH655395:PQI655401 QAD655395:QAE655401 QJZ655395:QKA655401 QTV655395:QTW655401 RDR655395:RDS655401 RNN655395:RNO655401 RXJ655395:RXK655401 SHF655395:SHG655401 SRB655395:SRC655401 TAX655395:TAY655401 TKT655395:TKU655401 TUP655395:TUQ655401 UEL655395:UEM655401 UOH655395:UOI655401 UYD655395:UYE655401 VHZ655395:VIA655401 VRV655395:VRW655401 WBR655395:WBS655401 WLN655395:WLO655401 WVJ655395:WVK655401 B720931:B720937 C720925:C720931 IX720931:IY720937 ST720931:SU720937 ACP720931:ACQ720937 AML720931:AMM720937 AWH720931:AWI720937 BGD720931:BGE720937 BPZ720931:BQA720937 BZV720931:BZW720937 CJR720931:CJS720937 CTN720931:CTO720937 DDJ720931:DDK720937 DNF720931:DNG720937 DXB720931:DXC720937 EGX720931:EGY720937 EQT720931:EQU720937 FAP720931:FAQ720937 FKL720931:FKM720937 FUH720931:FUI720937 GED720931:GEE720937 GNZ720931:GOA720937 GXV720931:GXW720937 HHR720931:HHS720937 HRN720931:HRO720937 IBJ720931:IBK720937 ILF720931:ILG720937 IVB720931:IVC720937 JEX720931:JEY720937 JOT720931:JOU720937 JYP720931:JYQ720937 KIL720931:KIM720937 KSH720931:KSI720937 LCD720931:LCE720937 LLZ720931:LMA720937 LVV720931:LVW720937 MFR720931:MFS720937 MPN720931:MPO720937 MZJ720931:MZK720937 NJF720931:NJG720937 NTB720931:NTC720937 OCX720931:OCY720937 OMT720931:OMU720937 OWP720931:OWQ720937 PGL720931:PGM720937 PQH720931:PQI720937 QAD720931:QAE720937 QJZ720931:QKA720937 QTV720931:QTW720937 RDR720931:RDS720937 RNN720931:RNO720937 RXJ720931:RXK720937 SHF720931:SHG720937 SRB720931:SRC720937 TAX720931:TAY720937 TKT720931:TKU720937 TUP720931:TUQ720937 UEL720931:UEM720937 UOH720931:UOI720937 UYD720931:UYE720937 VHZ720931:VIA720937 VRV720931:VRW720937 WBR720931:WBS720937 WLN720931:WLO720937 WVJ720931:WVK720937 B786467:B786473 C786461:C786467 IX786467:IY786473 ST786467:SU786473 ACP786467:ACQ786473 AML786467:AMM786473 AWH786467:AWI786473 BGD786467:BGE786473 BPZ786467:BQA786473 BZV786467:BZW786473 CJR786467:CJS786473 CTN786467:CTO786473 DDJ786467:DDK786473 DNF786467:DNG786473 DXB786467:DXC786473 EGX786467:EGY786473 EQT786467:EQU786473 FAP786467:FAQ786473 FKL786467:FKM786473 FUH786467:FUI786473 GED786467:GEE786473 GNZ786467:GOA786473 GXV786467:GXW786473 HHR786467:HHS786473 HRN786467:HRO786473 IBJ786467:IBK786473 ILF786467:ILG786473 IVB786467:IVC786473 JEX786467:JEY786473 JOT786467:JOU786473 JYP786467:JYQ786473 KIL786467:KIM786473 KSH786467:KSI786473 LCD786467:LCE786473 LLZ786467:LMA786473 LVV786467:LVW786473 MFR786467:MFS786473 MPN786467:MPO786473 MZJ786467:MZK786473 NJF786467:NJG786473 NTB786467:NTC786473 OCX786467:OCY786473 OMT786467:OMU786473 OWP786467:OWQ786473 PGL786467:PGM786473 PQH786467:PQI786473 QAD786467:QAE786473 QJZ786467:QKA786473 QTV786467:QTW786473 RDR786467:RDS786473 RNN786467:RNO786473 RXJ786467:RXK786473 SHF786467:SHG786473 SRB786467:SRC786473 TAX786467:TAY786473 TKT786467:TKU786473 TUP786467:TUQ786473 UEL786467:UEM786473 UOH786467:UOI786473 UYD786467:UYE786473 VHZ786467:VIA786473 VRV786467:VRW786473 WBR786467:WBS786473 WLN786467:WLO786473 WVJ786467:WVK786473 B852003:B852009 C851997:C852003 IX852003:IY852009 ST852003:SU852009 ACP852003:ACQ852009 AML852003:AMM852009 AWH852003:AWI852009 BGD852003:BGE852009 BPZ852003:BQA852009 BZV852003:BZW852009 CJR852003:CJS852009 CTN852003:CTO852009 DDJ852003:DDK852009 DNF852003:DNG852009 DXB852003:DXC852009 EGX852003:EGY852009 EQT852003:EQU852009 FAP852003:FAQ852009 FKL852003:FKM852009 FUH852003:FUI852009 GED852003:GEE852009 GNZ852003:GOA852009 GXV852003:GXW852009 HHR852003:HHS852009 HRN852003:HRO852009 IBJ852003:IBK852009 ILF852003:ILG852009 IVB852003:IVC852009 JEX852003:JEY852009 JOT852003:JOU852009 JYP852003:JYQ852009 KIL852003:KIM852009 KSH852003:KSI852009 LCD852003:LCE852009 LLZ852003:LMA852009 LVV852003:LVW852009 MFR852003:MFS852009 MPN852003:MPO852009 MZJ852003:MZK852009 NJF852003:NJG852009 NTB852003:NTC852009 OCX852003:OCY852009 OMT852003:OMU852009 OWP852003:OWQ852009 PGL852003:PGM852009 PQH852003:PQI852009 QAD852003:QAE852009 QJZ852003:QKA852009 QTV852003:QTW852009 RDR852003:RDS852009 RNN852003:RNO852009 RXJ852003:RXK852009 SHF852003:SHG852009 SRB852003:SRC852009 TAX852003:TAY852009 TKT852003:TKU852009 TUP852003:TUQ852009 UEL852003:UEM852009 UOH852003:UOI852009 UYD852003:UYE852009 VHZ852003:VIA852009 VRV852003:VRW852009 WBR852003:WBS852009 WLN852003:WLO852009 WVJ852003:WVK852009 B917539:B917545 C917533:C917539 IX917539:IY917545 ST917539:SU917545 ACP917539:ACQ917545 AML917539:AMM917545 AWH917539:AWI917545 BGD917539:BGE917545 BPZ917539:BQA917545 BZV917539:BZW917545 CJR917539:CJS917545 CTN917539:CTO917545 DDJ917539:DDK917545 DNF917539:DNG917545 DXB917539:DXC917545 EGX917539:EGY917545 EQT917539:EQU917545 FAP917539:FAQ917545 FKL917539:FKM917545 FUH917539:FUI917545 GED917539:GEE917545 GNZ917539:GOA917545 GXV917539:GXW917545 HHR917539:HHS917545 HRN917539:HRO917545 IBJ917539:IBK917545 ILF917539:ILG917545 IVB917539:IVC917545 JEX917539:JEY917545 JOT917539:JOU917545 JYP917539:JYQ917545 KIL917539:KIM917545 KSH917539:KSI917545 LCD917539:LCE917545 LLZ917539:LMA917545 LVV917539:LVW917545 MFR917539:MFS917545 MPN917539:MPO917545 MZJ917539:MZK917545 NJF917539:NJG917545 NTB917539:NTC917545 OCX917539:OCY917545 OMT917539:OMU917545 OWP917539:OWQ917545 PGL917539:PGM917545 PQH917539:PQI917545 QAD917539:QAE917545 QJZ917539:QKA917545 QTV917539:QTW917545 RDR917539:RDS917545 RNN917539:RNO917545 RXJ917539:RXK917545 SHF917539:SHG917545 SRB917539:SRC917545 TAX917539:TAY917545 TKT917539:TKU917545 TUP917539:TUQ917545 UEL917539:UEM917545 UOH917539:UOI917545 UYD917539:UYE917545 VHZ917539:VIA917545 VRV917539:VRW917545 WBR917539:WBS917545 WLN917539:WLO917545 WVJ917539:WVK917545 B983075:B983081 C983069:C983075 IX983075:IY983081 ST983075:SU983081 ACP983075:ACQ983081 AML983075:AMM983081 AWH983075:AWI983081 BGD983075:BGE983081 BPZ983075:BQA983081 BZV983075:BZW983081 CJR983075:CJS983081 CTN983075:CTO983081 DDJ983075:DDK983081 DNF983075:DNG983081 DXB983075:DXC983081 EGX983075:EGY983081 EQT983075:EQU983081 FAP983075:FAQ983081 FKL983075:FKM983081 FUH983075:FUI983081 GED983075:GEE983081 GNZ983075:GOA983081 GXV983075:GXW983081 HHR983075:HHS983081 HRN983075:HRO983081 IBJ983075:IBK983081 ILF983075:ILG983081 IVB983075:IVC983081 JEX983075:JEY983081 JOT983075:JOU983081 JYP983075:JYQ983081 KIL983075:KIM983081 KSH983075:KSI983081 LCD983075:LCE983081 LLZ983075:LMA983081 LVV983075:LVW983081 MFR983075:MFS983081 MPN983075:MPO983081 MZJ983075:MZK983081 NJF983075:NJG983081 NTB983075:NTC983081 OCX983075:OCY983081 OMT983075:OMU983081 OWP983075:OWQ983081 PGL983075:PGM983081 PQH983075:PQI983081 QAD983075:QAE983081 QJZ983075:QKA983081 QTV983075:QTW983081 RDR983075:RDS983081 RNN983075:RNO983081 RXJ983075:RXK983081 SHF983075:SHG983081 SRB983075:SRC983081 TAX983075:TAY983081 TKT983075:TKU983081 TUP983075:TUQ983081 UEL983075:UEM983081 UOH983075:UOI983081 UYD983075:UYE983081 VHZ983075:VIA983081 VRV983075:VRW983081 WBR983075:WBS983081 WLN983075:WLO983081 WVJ983075:WVK983081">
      <formula1>$C$65520:$C$65522</formula1>
    </dataValidation>
    <dataValidation type="list" allowBlank="1" showInputMessage="1" showErrorMessage="1" sqref="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ormula1>$E$65520:$E$65523</formula1>
    </dataValidation>
    <dataValidation type="list" allowBlank="1" showInputMessage="1" showErrorMessage="1" sqref="JA65554:JD65555 SW65554:SZ65555 ACS65554:ACV65555 AMO65554:AMR65555 AWK65554:AWN65555 BGG65554:BGJ65555 BQC65554:BQF65555 BZY65554:CAB65555 CJU65554:CJX65555 CTQ65554:CTT65555 DDM65554:DDP65555 DNI65554:DNL65555 DXE65554:DXH65555 EHA65554:EHD65555 EQW65554:EQZ65555 FAS65554:FAV65555 FKO65554:FKR65555 FUK65554:FUN65555 GEG65554:GEJ65555 GOC65554:GOF65555 GXY65554:GYB65555 HHU65554:HHX65555 HRQ65554:HRT65555 IBM65554:IBP65555 ILI65554:ILL65555 IVE65554:IVH65555 JFA65554:JFD65555 JOW65554:JOZ65555 JYS65554:JYV65555 KIO65554:KIR65555 KSK65554:KSN65555 LCG65554:LCJ65555 LMC65554:LMF65555 LVY65554:LWB65555 MFU65554:MFX65555 MPQ65554:MPT65555 MZM65554:MZP65555 NJI65554:NJL65555 NTE65554:NTH65555 ODA65554:ODD65555 OMW65554:OMZ65555 OWS65554:OWV65555 PGO65554:PGR65555 PQK65554:PQN65555 QAG65554:QAJ65555 QKC65554:QKF65555 QTY65554:QUB65555 RDU65554:RDX65555 RNQ65554:RNT65555 RXM65554:RXP65555 SHI65554:SHL65555 SRE65554:SRH65555 TBA65554:TBD65555 TKW65554:TKZ65555 TUS65554:TUV65555 UEO65554:UER65555 UOK65554:UON65555 UYG65554:UYJ65555 VIC65554:VIF65555 VRY65554:VSB65555 WBU65554:WBX65555 WLQ65554:WLT65555 WVM65554:WVP65555 JA131090:JD131091 SW131090:SZ131091 ACS131090:ACV131091 AMO131090:AMR131091 AWK131090:AWN131091 BGG131090:BGJ131091 BQC131090:BQF131091 BZY131090:CAB131091 CJU131090:CJX131091 CTQ131090:CTT131091 DDM131090:DDP131091 DNI131090:DNL131091 DXE131090:DXH131091 EHA131090:EHD131091 EQW131090:EQZ131091 FAS131090:FAV131091 FKO131090:FKR131091 FUK131090:FUN131091 GEG131090:GEJ131091 GOC131090:GOF131091 GXY131090:GYB131091 HHU131090:HHX131091 HRQ131090:HRT131091 IBM131090:IBP131091 ILI131090:ILL131091 IVE131090:IVH131091 JFA131090:JFD131091 JOW131090:JOZ131091 JYS131090:JYV131091 KIO131090:KIR131091 KSK131090:KSN131091 LCG131090:LCJ131091 LMC131090:LMF131091 LVY131090:LWB131091 MFU131090:MFX131091 MPQ131090:MPT131091 MZM131090:MZP131091 NJI131090:NJL131091 NTE131090:NTH131091 ODA131090:ODD131091 OMW131090:OMZ131091 OWS131090:OWV131091 PGO131090:PGR131091 PQK131090:PQN131091 QAG131090:QAJ131091 QKC131090:QKF131091 QTY131090:QUB131091 RDU131090:RDX131091 RNQ131090:RNT131091 RXM131090:RXP131091 SHI131090:SHL131091 SRE131090:SRH131091 TBA131090:TBD131091 TKW131090:TKZ131091 TUS131090:TUV131091 UEO131090:UER131091 UOK131090:UON131091 UYG131090:UYJ131091 VIC131090:VIF131091 VRY131090:VSB131091 WBU131090:WBX131091 WLQ131090:WLT131091 WVM131090:WVP131091 JA196626:JD196627 SW196626:SZ196627 ACS196626:ACV196627 AMO196626:AMR196627 AWK196626:AWN196627 BGG196626:BGJ196627 BQC196626:BQF196627 BZY196626:CAB196627 CJU196626:CJX196627 CTQ196626:CTT196627 DDM196626:DDP196627 DNI196626:DNL196627 DXE196626:DXH196627 EHA196626:EHD196627 EQW196626:EQZ196627 FAS196626:FAV196627 FKO196626:FKR196627 FUK196626:FUN196627 GEG196626:GEJ196627 GOC196626:GOF196627 GXY196626:GYB196627 HHU196626:HHX196627 HRQ196626:HRT196627 IBM196626:IBP196627 ILI196626:ILL196627 IVE196626:IVH196627 JFA196626:JFD196627 JOW196626:JOZ196627 JYS196626:JYV196627 KIO196626:KIR196627 KSK196626:KSN196627 LCG196626:LCJ196627 LMC196626:LMF196627 LVY196626:LWB196627 MFU196626:MFX196627 MPQ196626:MPT196627 MZM196626:MZP196627 NJI196626:NJL196627 NTE196626:NTH196627 ODA196626:ODD196627 OMW196626:OMZ196627 OWS196626:OWV196627 PGO196626:PGR196627 PQK196626:PQN196627 QAG196626:QAJ196627 QKC196626:QKF196627 QTY196626:QUB196627 RDU196626:RDX196627 RNQ196626:RNT196627 RXM196626:RXP196627 SHI196626:SHL196627 SRE196626:SRH196627 TBA196626:TBD196627 TKW196626:TKZ196627 TUS196626:TUV196627 UEO196626:UER196627 UOK196626:UON196627 UYG196626:UYJ196627 VIC196626:VIF196627 VRY196626:VSB196627 WBU196626:WBX196627 WLQ196626:WLT196627 WVM196626:WVP196627 JA262162:JD262163 SW262162:SZ262163 ACS262162:ACV262163 AMO262162:AMR262163 AWK262162:AWN262163 BGG262162:BGJ262163 BQC262162:BQF262163 BZY262162:CAB262163 CJU262162:CJX262163 CTQ262162:CTT262163 DDM262162:DDP262163 DNI262162:DNL262163 DXE262162:DXH262163 EHA262162:EHD262163 EQW262162:EQZ262163 FAS262162:FAV262163 FKO262162:FKR262163 FUK262162:FUN262163 GEG262162:GEJ262163 GOC262162:GOF262163 GXY262162:GYB262163 HHU262162:HHX262163 HRQ262162:HRT262163 IBM262162:IBP262163 ILI262162:ILL262163 IVE262162:IVH262163 JFA262162:JFD262163 JOW262162:JOZ262163 JYS262162:JYV262163 KIO262162:KIR262163 KSK262162:KSN262163 LCG262162:LCJ262163 LMC262162:LMF262163 LVY262162:LWB262163 MFU262162:MFX262163 MPQ262162:MPT262163 MZM262162:MZP262163 NJI262162:NJL262163 NTE262162:NTH262163 ODA262162:ODD262163 OMW262162:OMZ262163 OWS262162:OWV262163 PGO262162:PGR262163 PQK262162:PQN262163 QAG262162:QAJ262163 QKC262162:QKF262163 QTY262162:QUB262163 RDU262162:RDX262163 RNQ262162:RNT262163 RXM262162:RXP262163 SHI262162:SHL262163 SRE262162:SRH262163 TBA262162:TBD262163 TKW262162:TKZ262163 TUS262162:TUV262163 UEO262162:UER262163 UOK262162:UON262163 UYG262162:UYJ262163 VIC262162:VIF262163 VRY262162:VSB262163 WBU262162:WBX262163 WLQ262162:WLT262163 WVM262162:WVP262163 JA327698:JD327699 SW327698:SZ327699 ACS327698:ACV327699 AMO327698:AMR327699 AWK327698:AWN327699 BGG327698:BGJ327699 BQC327698:BQF327699 BZY327698:CAB327699 CJU327698:CJX327699 CTQ327698:CTT327699 DDM327698:DDP327699 DNI327698:DNL327699 DXE327698:DXH327699 EHA327698:EHD327699 EQW327698:EQZ327699 FAS327698:FAV327699 FKO327698:FKR327699 FUK327698:FUN327699 GEG327698:GEJ327699 GOC327698:GOF327699 GXY327698:GYB327699 HHU327698:HHX327699 HRQ327698:HRT327699 IBM327698:IBP327699 ILI327698:ILL327699 IVE327698:IVH327699 JFA327698:JFD327699 JOW327698:JOZ327699 JYS327698:JYV327699 KIO327698:KIR327699 KSK327698:KSN327699 LCG327698:LCJ327699 LMC327698:LMF327699 LVY327698:LWB327699 MFU327698:MFX327699 MPQ327698:MPT327699 MZM327698:MZP327699 NJI327698:NJL327699 NTE327698:NTH327699 ODA327698:ODD327699 OMW327698:OMZ327699 OWS327698:OWV327699 PGO327698:PGR327699 PQK327698:PQN327699 QAG327698:QAJ327699 QKC327698:QKF327699 QTY327698:QUB327699 RDU327698:RDX327699 RNQ327698:RNT327699 RXM327698:RXP327699 SHI327698:SHL327699 SRE327698:SRH327699 TBA327698:TBD327699 TKW327698:TKZ327699 TUS327698:TUV327699 UEO327698:UER327699 UOK327698:UON327699 UYG327698:UYJ327699 VIC327698:VIF327699 VRY327698:VSB327699 WBU327698:WBX327699 WLQ327698:WLT327699 WVM327698:WVP327699 JA393234:JD393235 SW393234:SZ393235 ACS393234:ACV393235 AMO393234:AMR393235 AWK393234:AWN393235 BGG393234:BGJ393235 BQC393234:BQF393235 BZY393234:CAB393235 CJU393234:CJX393235 CTQ393234:CTT393235 DDM393234:DDP393235 DNI393234:DNL393235 DXE393234:DXH393235 EHA393234:EHD393235 EQW393234:EQZ393235 FAS393234:FAV393235 FKO393234:FKR393235 FUK393234:FUN393235 GEG393234:GEJ393235 GOC393234:GOF393235 GXY393234:GYB393235 HHU393234:HHX393235 HRQ393234:HRT393235 IBM393234:IBP393235 ILI393234:ILL393235 IVE393234:IVH393235 JFA393234:JFD393235 JOW393234:JOZ393235 JYS393234:JYV393235 KIO393234:KIR393235 KSK393234:KSN393235 LCG393234:LCJ393235 LMC393234:LMF393235 LVY393234:LWB393235 MFU393234:MFX393235 MPQ393234:MPT393235 MZM393234:MZP393235 NJI393234:NJL393235 NTE393234:NTH393235 ODA393234:ODD393235 OMW393234:OMZ393235 OWS393234:OWV393235 PGO393234:PGR393235 PQK393234:PQN393235 QAG393234:QAJ393235 QKC393234:QKF393235 QTY393234:QUB393235 RDU393234:RDX393235 RNQ393234:RNT393235 RXM393234:RXP393235 SHI393234:SHL393235 SRE393234:SRH393235 TBA393234:TBD393235 TKW393234:TKZ393235 TUS393234:TUV393235 UEO393234:UER393235 UOK393234:UON393235 UYG393234:UYJ393235 VIC393234:VIF393235 VRY393234:VSB393235 WBU393234:WBX393235 WLQ393234:WLT393235 WVM393234:WVP393235 JA458770:JD458771 SW458770:SZ458771 ACS458770:ACV458771 AMO458770:AMR458771 AWK458770:AWN458771 BGG458770:BGJ458771 BQC458770:BQF458771 BZY458770:CAB458771 CJU458770:CJX458771 CTQ458770:CTT458771 DDM458770:DDP458771 DNI458770:DNL458771 DXE458770:DXH458771 EHA458770:EHD458771 EQW458770:EQZ458771 FAS458770:FAV458771 FKO458770:FKR458771 FUK458770:FUN458771 GEG458770:GEJ458771 GOC458770:GOF458771 GXY458770:GYB458771 HHU458770:HHX458771 HRQ458770:HRT458771 IBM458770:IBP458771 ILI458770:ILL458771 IVE458770:IVH458771 JFA458770:JFD458771 JOW458770:JOZ458771 JYS458770:JYV458771 KIO458770:KIR458771 KSK458770:KSN458771 LCG458770:LCJ458771 LMC458770:LMF458771 LVY458770:LWB458771 MFU458770:MFX458771 MPQ458770:MPT458771 MZM458770:MZP458771 NJI458770:NJL458771 NTE458770:NTH458771 ODA458770:ODD458771 OMW458770:OMZ458771 OWS458770:OWV458771 PGO458770:PGR458771 PQK458770:PQN458771 QAG458770:QAJ458771 QKC458770:QKF458771 QTY458770:QUB458771 RDU458770:RDX458771 RNQ458770:RNT458771 RXM458770:RXP458771 SHI458770:SHL458771 SRE458770:SRH458771 TBA458770:TBD458771 TKW458770:TKZ458771 TUS458770:TUV458771 UEO458770:UER458771 UOK458770:UON458771 UYG458770:UYJ458771 VIC458770:VIF458771 VRY458770:VSB458771 WBU458770:WBX458771 WLQ458770:WLT458771 WVM458770:WVP458771 JA524306:JD524307 SW524306:SZ524307 ACS524306:ACV524307 AMO524306:AMR524307 AWK524306:AWN524307 BGG524306:BGJ524307 BQC524306:BQF524307 BZY524306:CAB524307 CJU524306:CJX524307 CTQ524306:CTT524307 DDM524306:DDP524307 DNI524306:DNL524307 DXE524306:DXH524307 EHA524306:EHD524307 EQW524306:EQZ524307 FAS524306:FAV524307 FKO524306:FKR524307 FUK524306:FUN524307 GEG524306:GEJ524307 GOC524306:GOF524307 GXY524306:GYB524307 HHU524306:HHX524307 HRQ524306:HRT524307 IBM524306:IBP524307 ILI524306:ILL524307 IVE524306:IVH524307 JFA524306:JFD524307 JOW524306:JOZ524307 JYS524306:JYV524307 KIO524306:KIR524307 KSK524306:KSN524307 LCG524306:LCJ524307 LMC524306:LMF524307 LVY524306:LWB524307 MFU524306:MFX524307 MPQ524306:MPT524307 MZM524306:MZP524307 NJI524306:NJL524307 NTE524306:NTH524307 ODA524306:ODD524307 OMW524306:OMZ524307 OWS524306:OWV524307 PGO524306:PGR524307 PQK524306:PQN524307 QAG524306:QAJ524307 QKC524306:QKF524307 QTY524306:QUB524307 RDU524306:RDX524307 RNQ524306:RNT524307 RXM524306:RXP524307 SHI524306:SHL524307 SRE524306:SRH524307 TBA524306:TBD524307 TKW524306:TKZ524307 TUS524306:TUV524307 UEO524306:UER524307 UOK524306:UON524307 UYG524306:UYJ524307 VIC524306:VIF524307 VRY524306:VSB524307 WBU524306:WBX524307 WLQ524306:WLT524307 WVM524306:WVP524307 JA589842:JD589843 SW589842:SZ589843 ACS589842:ACV589843 AMO589842:AMR589843 AWK589842:AWN589843 BGG589842:BGJ589843 BQC589842:BQF589843 BZY589842:CAB589843 CJU589842:CJX589843 CTQ589842:CTT589843 DDM589842:DDP589843 DNI589842:DNL589843 DXE589842:DXH589843 EHA589842:EHD589843 EQW589842:EQZ589843 FAS589842:FAV589843 FKO589842:FKR589843 FUK589842:FUN589843 GEG589842:GEJ589843 GOC589842:GOF589843 GXY589842:GYB589843 HHU589842:HHX589843 HRQ589842:HRT589843 IBM589842:IBP589843 ILI589842:ILL589843 IVE589842:IVH589843 JFA589842:JFD589843 JOW589842:JOZ589843 JYS589842:JYV589843 KIO589842:KIR589843 KSK589842:KSN589843 LCG589842:LCJ589843 LMC589842:LMF589843 LVY589842:LWB589843 MFU589842:MFX589843 MPQ589842:MPT589843 MZM589842:MZP589843 NJI589842:NJL589843 NTE589842:NTH589843 ODA589842:ODD589843 OMW589842:OMZ589843 OWS589842:OWV589843 PGO589842:PGR589843 PQK589842:PQN589843 QAG589842:QAJ589843 QKC589842:QKF589843 QTY589842:QUB589843 RDU589842:RDX589843 RNQ589842:RNT589843 RXM589842:RXP589843 SHI589842:SHL589843 SRE589842:SRH589843 TBA589842:TBD589843 TKW589842:TKZ589843 TUS589842:TUV589843 UEO589842:UER589843 UOK589842:UON589843 UYG589842:UYJ589843 VIC589842:VIF589843 VRY589842:VSB589843 WBU589842:WBX589843 WLQ589842:WLT589843 WVM589842:WVP589843 JA655378:JD655379 SW655378:SZ655379 ACS655378:ACV655379 AMO655378:AMR655379 AWK655378:AWN655379 BGG655378:BGJ655379 BQC655378:BQF655379 BZY655378:CAB655379 CJU655378:CJX655379 CTQ655378:CTT655379 DDM655378:DDP655379 DNI655378:DNL655379 DXE655378:DXH655379 EHA655378:EHD655379 EQW655378:EQZ655379 FAS655378:FAV655379 FKO655378:FKR655379 FUK655378:FUN655379 GEG655378:GEJ655379 GOC655378:GOF655379 GXY655378:GYB655379 HHU655378:HHX655379 HRQ655378:HRT655379 IBM655378:IBP655379 ILI655378:ILL655379 IVE655378:IVH655379 JFA655378:JFD655379 JOW655378:JOZ655379 JYS655378:JYV655379 KIO655378:KIR655379 KSK655378:KSN655379 LCG655378:LCJ655379 LMC655378:LMF655379 LVY655378:LWB655379 MFU655378:MFX655379 MPQ655378:MPT655379 MZM655378:MZP655379 NJI655378:NJL655379 NTE655378:NTH655379 ODA655378:ODD655379 OMW655378:OMZ655379 OWS655378:OWV655379 PGO655378:PGR655379 PQK655378:PQN655379 QAG655378:QAJ655379 QKC655378:QKF655379 QTY655378:QUB655379 RDU655378:RDX655379 RNQ655378:RNT655379 RXM655378:RXP655379 SHI655378:SHL655379 SRE655378:SRH655379 TBA655378:TBD655379 TKW655378:TKZ655379 TUS655378:TUV655379 UEO655378:UER655379 UOK655378:UON655379 UYG655378:UYJ655379 VIC655378:VIF655379 VRY655378:VSB655379 WBU655378:WBX655379 WLQ655378:WLT655379 WVM655378:WVP655379 JA720914:JD720915 SW720914:SZ720915 ACS720914:ACV720915 AMO720914:AMR720915 AWK720914:AWN720915 BGG720914:BGJ720915 BQC720914:BQF720915 BZY720914:CAB720915 CJU720914:CJX720915 CTQ720914:CTT720915 DDM720914:DDP720915 DNI720914:DNL720915 DXE720914:DXH720915 EHA720914:EHD720915 EQW720914:EQZ720915 FAS720914:FAV720915 FKO720914:FKR720915 FUK720914:FUN720915 GEG720914:GEJ720915 GOC720914:GOF720915 GXY720914:GYB720915 HHU720914:HHX720915 HRQ720914:HRT720915 IBM720914:IBP720915 ILI720914:ILL720915 IVE720914:IVH720915 JFA720914:JFD720915 JOW720914:JOZ720915 JYS720914:JYV720915 KIO720914:KIR720915 KSK720914:KSN720915 LCG720914:LCJ720915 LMC720914:LMF720915 LVY720914:LWB720915 MFU720914:MFX720915 MPQ720914:MPT720915 MZM720914:MZP720915 NJI720914:NJL720915 NTE720914:NTH720915 ODA720914:ODD720915 OMW720914:OMZ720915 OWS720914:OWV720915 PGO720914:PGR720915 PQK720914:PQN720915 QAG720914:QAJ720915 QKC720914:QKF720915 QTY720914:QUB720915 RDU720914:RDX720915 RNQ720914:RNT720915 RXM720914:RXP720915 SHI720914:SHL720915 SRE720914:SRH720915 TBA720914:TBD720915 TKW720914:TKZ720915 TUS720914:TUV720915 UEO720914:UER720915 UOK720914:UON720915 UYG720914:UYJ720915 VIC720914:VIF720915 VRY720914:VSB720915 WBU720914:WBX720915 WLQ720914:WLT720915 WVM720914:WVP720915 JA786450:JD786451 SW786450:SZ786451 ACS786450:ACV786451 AMO786450:AMR786451 AWK786450:AWN786451 BGG786450:BGJ786451 BQC786450:BQF786451 BZY786450:CAB786451 CJU786450:CJX786451 CTQ786450:CTT786451 DDM786450:DDP786451 DNI786450:DNL786451 DXE786450:DXH786451 EHA786450:EHD786451 EQW786450:EQZ786451 FAS786450:FAV786451 FKO786450:FKR786451 FUK786450:FUN786451 GEG786450:GEJ786451 GOC786450:GOF786451 GXY786450:GYB786451 HHU786450:HHX786451 HRQ786450:HRT786451 IBM786450:IBP786451 ILI786450:ILL786451 IVE786450:IVH786451 JFA786450:JFD786451 JOW786450:JOZ786451 JYS786450:JYV786451 KIO786450:KIR786451 KSK786450:KSN786451 LCG786450:LCJ786451 LMC786450:LMF786451 LVY786450:LWB786451 MFU786450:MFX786451 MPQ786450:MPT786451 MZM786450:MZP786451 NJI786450:NJL786451 NTE786450:NTH786451 ODA786450:ODD786451 OMW786450:OMZ786451 OWS786450:OWV786451 PGO786450:PGR786451 PQK786450:PQN786451 QAG786450:QAJ786451 QKC786450:QKF786451 QTY786450:QUB786451 RDU786450:RDX786451 RNQ786450:RNT786451 RXM786450:RXP786451 SHI786450:SHL786451 SRE786450:SRH786451 TBA786450:TBD786451 TKW786450:TKZ786451 TUS786450:TUV786451 UEO786450:UER786451 UOK786450:UON786451 UYG786450:UYJ786451 VIC786450:VIF786451 VRY786450:VSB786451 WBU786450:WBX786451 WLQ786450:WLT786451 WVM786450:WVP786451 JA851986:JD851987 SW851986:SZ851987 ACS851986:ACV851987 AMO851986:AMR851987 AWK851986:AWN851987 BGG851986:BGJ851987 BQC851986:BQF851987 BZY851986:CAB851987 CJU851986:CJX851987 CTQ851986:CTT851987 DDM851986:DDP851987 DNI851986:DNL851987 DXE851986:DXH851987 EHA851986:EHD851987 EQW851986:EQZ851987 FAS851986:FAV851987 FKO851986:FKR851987 FUK851986:FUN851987 GEG851986:GEJ851987 GOC851986:GOF851987 GXY851986:GYB851987 HHU851986:HHX851987 HRQ851986:HRT851987 IBM851986:IBP851987 ILI851986:ILL851987 IVE851986:IVH851987 JFA851986:JFD851987 JOW851986:JOZ851987 JYS851986:JYV851987 KIO851986:KIR851987 KSK851986:KSN851987 LCG851986:LCJ851987 LMC851986:LMF851987 LVY851986:LWB851987 MFU851986:MFX851987 MPQ851986:MPT851987 MZM851986:MZP851987 NJI851986:NJL851987 NTE851986:NTH851987 ODA851986:ODD851987 OMW851986:OMZ851987 OWS851986:OWV851987 PGO851986:PGR851987 PQK851986:PQN851987 QAG851986:QAJ851987 QKC851986:QKF851987 QTY851986:QUB851987 RDU851986:RDX851987 RNQ851986:RNT851987 RXM851986:RXP851987 SHI851986:SHL851987 SRE851986:SRH851987 TBA851986:TBD851987 TKW851986:TKZ851987 TUS851986:TUV851987 UEO851986:UER851987 UOK851986:UON851987 UYG851986:UYJ851987 VIC851986:VIF851987 VRY851986:VSB851987 WBU851986:WBX851987 WLQ851986:WLT851987 WVM851986:WVP851987 JA917522:JD917523 SW917522:SZ917523 ACS917522:ACV917523 AMO917522:AMR917523 AWK917522:AWN917523 BGG917522:BGJ917523 BQC917522:BQF917523 BZY917522:CAB917523 CJU917522:CJX917523 CTQ917522:CTT917523 DDM917522:DDP917523 DNI917522:DNL917523 DXE917522:DXH917523 EHA917522:EHD917523 EQW917522:EQZ917523 FAS917522:FAV917523 FKO917522:FKR917523 FUK917522:FUN917523 GEG917522:GEJ917523 GOC917522:GOF917523 GXY917522:GYB917523 HHU917522:HHX917523 HRQ917522:HRT917523 IBM917522:IBP917523 ILI917522:ILL917523 IVE917522:IVH917523 JFA917522:JFD917523 JOW917522:JOZ917523 JYS917522:JYV917523 KIO917522:KIR917523 KSK917522:KSN917523 LCG917522:LCJ917523 LMC917522:LMF917523 LVY917522:LWB917523 MFU917522:MFX917523 MPQ917522:MPT917523 MZM917522:MZP917523 NJI917522:NJL917523 NTE917522:NTH917523 ODA917522:ODD917523 OMW917522:OMZ917523 OWS917522:OWV917523 PGO917522:PGR917523 PQK917522:PQN917523 QAG917522:QAJ917523 QKC917522:QKF917523 QTY917522:QUB917523 RDU917522:RDX917523 RNQ917522:RNT917523 RXM917522:RXP917523 SHI917522:SHL917523 SRE917522:SRH917523 TBA917522:TBD917523 TKW917522:TKZ917523 TUS917522:TUV917523 UEO917522:UER917523 UOK917522:UON917523 UYG917522:UYJ917523 VIC917522:VIF917523 VRY917522:VSB917523 WBU917522:WBX917523 WLQ917522:WLT917523 WVM917522:WVP917523 JA983058:JD983059 SW983058:SZ983059 ACS983058:ACV983059 AMO983058:AMR983059 AWK983058:AWN983059 BGG983058:BGJ983059 BQC983058:BQF983059 BZY983058:CAB983059 CJU983058:CJX983059 CTQ983058:CTT983059 DDM983058:DDP983059 DNI983058:DNL983059 DXE983058:DXH983059 EHA983058:EHD983059 EQW983058:EQZ983059 FAS983058:FAV983059 FKO983058:FKR983059 FUK983058:FUN983059 GEG983058:GEJ983059 GOC983058:GOF983059 GXY983058:GYB983059 HHU983058:HHX983059 HRQ983058:HRT983059 IBM983058:IBP983059 ILI983058:ILL983059 IVE983058:IVH983059 JFA983058:JFD983059 JOW983058:JOZ983059 JYS983058:JYV983059 KIO983058:KIR983059 KSK983058:KSN983059 LCG983058:LCJ983059 LMC983058:LMF983059 LVY983058:LWB983059 MFU983058:MFX983059 MPQ983058:MPT983059 MZM983058:MZP983059 NJI983058:NJL983059 NTE983058:NTH983059 ODA983058:ODD983059 OMW983058:OMZ983059 OWS983058:OWV983059 PGO983058:PGR983059 PQK983058:PQN983059 QAG983058:QAJ983059 QKC983058:QKF983059 QTY983058:QUB983059 RDU983058:RDX983059 RNQ983058:RNT983059 RXM983058:RXP983059 SHI983058:SHL983059 SRE983058:SRH983059 TBA983058:TBD983059 TKW983058:TKZ983059 TUS983058:TUV983059 UEO983058:UER983059 UOK983058:UON983059 UYG983058:UYJ983059 VIC983058:VIF983059 VRY983058:VSB983059 WBU983058:WBX983059 WLQ983058:WLT983059 WVM983058:WVP983059 E983051:E983052 F983058:H983059 E917515:E917516 F917522:H917523 E851979:E851980 F851986:H851987 E786443:E786444 F786450:H786451 E720907:E720908 F720914:H720915 E655371:E655372 F655378:H655379 E589835:E589836 F589842:H589843 E524299:E524300 F524306:H524307 E458763:E458764 F458770:H458771 E393227:E393228 F393234:H393235 E327691:E327692 F327698:H327699 E262155:E262156 F262162:H262163 E196619:E196620 F196626:H196627 E131083:E131084 F131090:H131091 E65547:E65548 F65554:H65555">
      <formula1>$B$65520:$B$65525</formula1>
    </dataValidation>
    <dataValidation type="list" allowBlank="1" showInputMessage="1" showErrorMessage="1" sqref="JA131095:JD131095 SW131095:SZ131095 ACS131095:ACV131095 AMO131095:AMR131095 AWK131095:AWN131095 BGG131095:BGJ131095 BQC131095:BQF131095 BZY131095:CAB131095 CJU131095:CJX131095 CTQ131095:CTT131095 DDM131095:DDP131095 DNI131095:DNL131095 DXE131095:DXH131095 EHA131095:EHD131095 EQW131095:EQZ131095 FAS131095:FAV131095 FKO131095:FKR131095 FUK131095:FUN131095 GEG131095:GEJ131095 GOC131095:GOF131095 GXY131095:GYB131095 HHU131095:HHX131095 HRQ131095:HRT131095 IBM131095:IBP131095 ILI131095:ILL131095 IVE131095:IVH131095 JFA131095:JFD131095 JOW131095:JOZ131095 JYS131095:JYV131095 KIO131095:KIR131095 KSK131095:KSN131095 LCG131095:LCJ131095 LMC131095:LMF131095 LVY131095:LWB131095 MFU131095:MFX131095 MPQ131095:MPT131095 MZM131095:MZP131095 NJI131095:NJL131095 NTE131095:NTH131095 ODA131095:ODD131095 OMW131095:OMZ131095 OWS131095:OWV131095 PGO131095:PGR131095 PQK131095:PQN131095 QAG131095:QAJ131095 QKC131095:QKF131095 QTY131095:QUB131095 RDU131095:RDX131095 RNQ131095:RNT131095 RXM131095:RXP131095 SHI131095:SHL131095 SRE131095:SRH131095 TBA131095:TBD131095 TKW131095:TKZ131095 TUS131095:TUV131095 UEO131095:UER131095 UOK131095:UON131095 UYG131095:UYJ131095 VIC131095:VIF131095 VRY131095:VSB131095 WBU131095:WBX131095 WLQ131095:WLT131095 WVM131095:WVP131095 JA196631:JD196631 SW196631:SZ196631 ACS196631:ACV196631 AMO196631:AMR196631 AWK196631:AWN196631 BGG196631:BGJ196631 BQC196631:BQF196631 BZY196631:CAB196631 CJU196631:CJX196631 CTQ196631:CTT196631 DDM196631:DDP196631 DNI196631:DNL196631 DXE196631:DXH196631 EHA196631:EHD196631 EQW196631:EQZ196631 FAS196631:FAV196631 FKO196631:FKR196631 FUK196631:FUN196631 GEG196631:GEJ196631 GOC196631:GOF196631 GXY196631:GYB196631 HHU196631:HHX196631 HRQ196631:HRT196631 IBM196631:IBP196631 ILI196631:ILL196631 IVE196631:IVH196631 JFA196631:JFD196631 JOW196631:JOZ196631 JYS196631:JYV196631 KIO196631:KIR196631 KSK196631:KSN196631 LCG196631:LCJ196631 LMC196631:LMF196631 LVY196631:LWB196631 MFU196631:MFX196631 MPQ196631:MPT196631 MZM196631:MZP196631 NJI196631:NJL196631 NTE196631:NTH196631 ODA196631:ODD196631 OMW196631:OMZ196631 OWS196631:OWV196631 PGO196631:PGR196631 PQK196631:PQN196631 QAG196631:QAJ196631 QKC196631:QKF196631 QTY196631:QUB196631 RDU196631:RDX196631 RNQ196631:RNT196631 RXM196631:RXP196631 SHI196631:SHL196631 SRE196631:SRH196631 TBA196631:TBD196631 TKW196631:TKZ196631 TUS196631:TUV196631 UEO196631:UER196631 UOK196631:UON196631 UYG196631:UYJ196631 VIC196631:VIF196631 VRY196631:VSB196631 WBU196631:WBX196631 WLQ196631:WLT196631 WVM196631:WVP196631 JA262167:JD262167 SW262167:SZ262167 ACS262167:ACV262167 AMO262167:AMR262167 AWK262167:AWN262167 BGG262167:BGJ262167 BQC262167:BQF262167 BZY262167:CAB262167 CJU262167:CJX262167 CTQ262167:CTT262167 DDM262167:DDP262167 DNI262167:DNL262167 DXE262167:DXH262167 EHA262167:EHD262167 EQW262167:EQZ262167 FAS262167:FAV262167 FKO262167:FKR262167 FUK262167:FUN262167 GEG262167:GEJ262167 GOC262167:GOF262167 GXY262167:GYB262167 HHU262167:HHX262167 HRQ262167:HRT262167 IBM262167:IBP262167 ILI262167:ILL262167 IVE262167:IVH262167 JFA262167:JFD262167 JOW262167:JOZ262167 JYS262167:JYV262167 KIO262167:KIR262167 KSK262167:KSN262167 LCG262167:LCJ262167 LMC262167:LMF262167 LVY262167:LWB262167 MFU262167:MFX262167 MPQ262167:MPT262167 MZM262167:MZP262167 NJI262167:NJL262167 NTE262167:NTH262167 ODA262167:ODD262167 OMW262167:OMZ262167 OWS262167:OWV262167 PGO262167:PGR262167 PQK262167:PQN262167 QAG262167:QAJ262167 QKC262167:QKF262167 QTY262167:QUB262167 RDU262167:RDX262167 RNQ262167:RNT262167 RXM262167:RXP262167 SHI262167:SHL262167 SRE262167:SRH262167 TBA262167:TBD262167 TKW262167:TKZ262167 TUS262167:TUV262167 UEO262167:UER262167 UOK262167:UON262167 UYG262167:UYJ262167 VIC262167:VIF262167 VRY262167:VSB262167 WBU262167:WBX262167 WLQ262167:WLT262167 WVM262167:WVP262167 JA327703:JD327703 SW327703:SZ327703 ACS327703:ACV327703 AMO327703:AMR327703 AWK327703:AWN327703 BGG327703:BGJ327703 BQC327703:BQF327703 BZY327703:CAB327703 CJU327703:CJX327703 CTQ327703:CTT327703 DDM327703:DDP327703 DNI327703:DNL327703 DXE327703:DXH327703 EHA327703:EHD327703 EQW327703:EQZ327703 FAS327703:FAV327703 FKO327703:FKR327703 FUK327703:FUN327703 GEG327703:GEJ327703 GOC327703:GOF327703 GXY327703:GYB327703 HHU327703:HHX327703 HRQ327703:HRT327703 IBM327703:IBP327703 ILI327703:ILL327703 IVE327703:IVH327703 JFA327703:JFD327703 JOW327703:JOZ327703 JYS327703:JYV327703 KIO327703:KIR327703 KSK327703:KSN327703 LCG327703:LCJ327703 LMC327703:LMF327703 LVY327703:LWB327703 MFU327703:MFX327703 MPQ327703:MPT327703 MZM327703:MZP327703 NJI327703:NJL327703 NTE327703:NTH327703 ODA327703:ODD327703 OMW327703:OMZ327703 OWS327703:OWV327703 PGO327703:PGR327703 PQK327703:PQN327703 QAG327703:QAJ327703 QKC327703:QKF327703 QTY327703:QUB327703 RDU327703:RDX327703 RNQ327703:RNT327703 RXM327703:RXP327703 SHI327703:SHL327703 SRE327703:SRH327703 TBA327703:TBD327703 TKW327703:TKZ327703 TUS327703:TUV327703 UEO327703:UER327703 UOK327703:UON327703 UYG327703:UYJ327703 VIC327703:VIF327703 VRY327703:VSB327703 WBU327703:WBX327703 WLQ327703:WLT327703 WVM327703:WVP327703 JA393239:JD393239 SW393239:SZ393239 ACS393239:ACV393239 AMO393239:AMR393239 AWK393239:AWN393239 BGG393239:BGJ393239 BQC393239:BQF393239 BZY393239:CAB393239 CJU393239:CJX393239 CTQ393239:CTT393239 DDM393239:DDP393239 DNI393239:DNL393239 DXE393239:DXH393239 EHA393239:EHD393239 EQW393239:EQZ393239 FAS393239:FAV393239 FKO393239:FKR393239 FUK393239:FUN393239 GEG393239:GEJ393239 GOC393239:GOF393239 GXY393239:GYB393239 HHU393239:HHX393239 HRQ393239:HRT393239 IBM393239:IBP393239 ILI393239:ILL393239 IVE393239:IVH393239 JFA393239:JFD393239 JOW393239:JOZ393239 JYS393239:JYV393239 KIO393239:KIR393239 KSK393239:KSN393239 LCG393239:LCJ393239 LMC393239:LMF393239 LVY393239:LWB393239 MFU393239:MFX393239 MPQ393239:MPT393239 MZM393239:MZP393239 NJI393239:NJL393239 NTE393239:NTH393239 ODA393239:ODD393239 OMW393239:OMZ393239 OWS393239:OWV393239 PGO393239:PGR393239 PQK393239:PQN393239 QAG393239:QAJ393239 QKC393239:QKF393239 QTY393239:QUB393239 RDU393239:RDX393239 RNQ393239:RNT393239 RXM393239:RXP393239 SHI393239:SHL393239 SRE393239:SRH393239 TBA393239:TBD393239 TKW393239:TKZ393239 TUS393239:TUV393239 UEO393239:UER393239 UOK393239:UON393239 UYG393239:UYJ393239 VIC393239:VIF393239 VRY393239:VSB393239 WBU393239:WBX393239 WLQ393239:WLT393239 WVM393239:WVP393239 JA458775:JD458775 SW458775:SZ458775 ACS458775:ACV458775 AMO458775:AMR458775 AWK458775:AWN458775 BGG458775:BGJ458775 BQC458775:BQF458775 BZY458775:CAB458775 CJU458775:CJX458775 CTQ458775:CTT458775 DDM458775:DDP458775 DNI458775:DNL458775 DXE458775:DXH458775 EHA458775:EHD458775 EQW458775:EQZ458775 FAS458775:FAV458775 FKO458775:FKR458775 FUK458775:FUN458775 GEG458775:GEJ458775 GOC458775:GOF458775 GXY458775:GYB458775 HHU458775:HHX458775 HRQ458775:HRT458775 IBM458775:IBP458775 ILI458775:ILL458775 IVE458775:IVH458775 JFA458775:JFD458775 JOW458775:JOZ458775 JYS458775:JYV458775 KIO458775:KIR458775 KSK458775:KSN458775 LCG458775:LCJ458775 LMC458775:LMF458775 LVY458775:LWB458775 MFU458775:MFX458775 MPQ458775:MPT458775 MZM458775:MZP458775 NJI458775:NJL458775 NTE458775:NTH458775 ODA458775:ODD458775 OMW458775:OMZ458775 OWS458775:OWV458775 PGO458775:PGR458775 PQK458775:PQN458775 QAG458775:QAJ458775 QKC458775:QKF458775 QTY458775:QUB458775 RDU458775:RDX458775 RNQ458775:RNT458775 RXM458775:RXP458775 SHI458775:SHL458775 SRE458775:SRH458775 TBA458775:TBD458775 TKW458775:TKZ458775 TUS458775:TUV458775 UEO458775:UER458775 UOK458775:UON458775 UYG458775:UYJ458775 VIC458775:VIF458775 VRY458775:VSB458775 WBU458775:WBX458775 WLQ458775:WLT458775 WVM458775:WVP458775 JA524311:JD524311 SW524311:SZ524311 ACS524311:ACV524311 AMO524311:AMR524311 AWK524311:AWN524311 BGG524311:BGJ524311 BQC524311:BQF524311 BZY524311:CAB524311 CJU524311:CJX524311 CTQ524311:CTT524311 DDM524311:DDP524311 DNI524311:DNL524311 DXE524311:DXH524311 EHA524311:EHD524311 EQW524311:EQZ524311 FAS524311:FAV524311 FKO524311:FKR524311 FUK524311:FUN524311 GEG524311:GEJ524311 GOC524311:GOF524311 GXY524311:GYB524311 HHU524311:HHX524311 HRQ524311:HRT524311 IBM524311:IBP524311 ILI524311:ILL524311 IVE524311:IVH524311 JFA524311:JFD524311 JOW524311:JOZ524311 JYS524311:JYV524311 KIO524311:KIR524311 KSK524311:KSN524311 LCG524311:LCJ524311 LMC524311:LMF524311 LVY524311:LWB524311 MFU524311:MFX524311 MPQ524311:MPT524311 MZM524311:MZP524311 NJI524311:NJL524311 NTE524311:NTH524311 ODA524311:ODD524311 OMW524311:OMZ524311 OWS524311:OWV524311 PGO524311:PGR524311 PQK524311:PQN524311 QAG524311:QAJ524311 QKC524311:QKF524311 QTY524311:QUB524311 RDU524311:RDX524311 RNQ524311:RNT524311 RXM524311:RXP524311 SHI524311:SHL524311 SRE524311:SRH524311 TBA524311:TBD524311 TKW524311:TKZ524311 TUS524311:TUV524311 UEO524311:UER524311 UOK524311:UON524311 UYG524311:UYJ524311 VIC524311:VIF524311 VRY524311:VSB524311 WBU524311:WBX524311 WLQ524311:WLT524311 WVM524311:WVP524311 JA589847:JD589847 SW589847:SZ589847 ACS589847:ACV589847 AMO589847:AMR589847 AWK589847:AWN589847 BGG589847:BGJ589847 BQC589847:BQF589847 BZY589847:CAB589847 CJU589847:CJX589847 CTQ589847:CTT589847 DDM589847:DDP589847 DNI589847:DNL589847 DXE589847:DXH589847 EHA589847:EHD589847 EQW589847:EQZ589847 FAS589847:FAV589847 FKO589847:FKR589847 FUK589847:FUN589847 GEG589847:GEJ589847 GOC589847:GOF589847 GXY589847:GYB589847 HHU589847:HHX589847 HRQ589847:HRT589847 IBM589847:IBP589847 ILI589847:ILL589847 IVE589847:IVH589847 JFA589847:JFD589847 JOW589847:JOZ589847 JYS589847:JYV589847 KIO589847:KIR589847 KSK589847:KSN589847 LCG589847:LCJ589847 LMC589847:LMF589847 LVY589847:LWB589847 MFU589847:MFX589847 MPQ589847:MPT589847 MZM589847:MZP589847 NJI589847:NJL589847 NTE589847:NTH589847 ODA589847:ODD589847 OMW589847:OMZ589847 OWS589847:OWV589847 PGO589847:PGR589847 PQK589847:PQN589847 QAG589847:QAJ589847 QKC589847:QKF589847 QTY589847:QUB589847 RDU589847:RDX589847 RNQ589847:RNT589847 RXM589847:RXP589847 SHI589847:SHL589847 SRE589847:SRH589847 TBA589847:TBD589847 TKW589847:TKZ589847 TUS589847:TUV589847 UEO589847:UER589847 UOK589847:UON589847 UYG589847:UYJ589847 VIC589847:VIF589847 VRY589847:VSB589847 WBU589847:WBX589847 WLQ589847:WLT589847 WVM589847:WVP589847 JA655383:JD655383 SW655383:SZ655383 ACS655383:ACV655383 AMO655383:AMR655383 AWK655383:AWN655383 BGG655383:BGJ655383 BQC655383:BQF655383 BZY655383:CAB655383 CJU655383:CJX655383 CTQ655383:CTT655383 DDM655383:DDP655383 DNI655383:DNL655383 DXE655383:DXH655383 EHA655383:EHD655383 EQW655383:EQZ655383 FAS655383:FAV655383 FKO655383:FKR655383 FUK655383:FUN655383 GEG655383:GEJ655383 GOC655383:GOF655383 GXY655383:GYB655383 HHU655383:HHX655383 HRQ655383:HRT655383 IBM655383:IBP655383 ILI655383:ILL655383 IVE655383:IVH655383 JFA655383:JFD655383 JOW655383:JOZ655383 JYS655383:JYV655383 KIO655383:KIR655383 KSK655383:KSN655383 LCG655383:LCJ655383 LMC655383:LMF655383 LVY655383:LWB655383 MFU655383:MFX655383 MPQ655383:MPT655383 MZM655383:MZP655383 NJI655383:NJL655383 NTE655383:NTH655383 ODA655383:ODD655383 OMW655383:OMZ655383 OWS655383:OWV655383 PGO655383:PGR655383 PQK655383:PQN655383 QAG655383:QAJ655383 QKC655383:QKF655383 QTY655383:QUB655383 RDU655383:RDX655383 RNQ655383:RNT655383 RXM655383:RXP655383 SHI655383:SHL655383 SRE655383:SRH655383 TBA655383:TBD655383 TKW655383:TKZ655383 TUS655383:TUV655383 UEO655383:UER655383 UOK655383:UON655383 UYG655383:UYJ655383 VIC655383:VIF655383 VRY655383:VSB655383 WBU655383:WBX655383 WLQ655383:WLT655383 WVM655383:WVP655383 JA720919:JD720919 SW720919:SZ720919 ACS720919:ACV720919 AMO720919:AMR720919 AWK720919:AWN720919 BGG720919:BGJ720919 BQC720919:BQF720919 BZY720919:CAB720919 CJU720919:CJX720919 CTQ720919:CTT720919 DDM720919:DDP720919 DNI720919:DNL720919 DXE720919:DXH720919 EHA720919:EHD720919 EQW720919:EQZ720919 FAS720919:FAV720919 FKO720919:FKR720919 FUK720919:FUN720919 GEG720919:GEJ720919 GOC720919:GOF720919 GXY720919:GYB720919 HHU720919:HHX720919 HRQ720919:HRT720919 IBM720919:IBP720919 ILI720919:ILL720919 IVE720919:IVH720919 JFA720919:JFD720919 JOW720919:JOZ720919 JYS720919:JYV720919 KIO720919:KIR720919 KSK720919:KSN720919 LCG720919:LCJ720919 LMC720919:LMF720919 LVY720919:LWB720919 MFU720919:MFX720919 MPQ720919:MPT720919 MZM720919:MZP720919 NJI720919:NJL720919 NTE720919:NTH720919 ODA720919:ODD720919 OMW720919:OMZ720919 OWS720919:OWV720919 PGO720919:PGR720919 PQK720919:PQN720919 QAG720919:QAJ720919 QKC720919:QKF720919 QTY720919:QUB720919 RDU720919:RDX720919 RNQ720919:RNT720919 RXM720919:RXP720919 SHI720919:SHL720919 SRE720919:SRH720919 TBA720919:TBD720919 TKW720919:TKZ720919 TUS720919:TUV720919 UEO720919:UER720919 UOK720919:UON720919 UYG720919:UYJ720919 VIC720919:VIF720919 VRY720919:VSB720919 WBU720919:WBX720919 WLQ720919:WLT720919 WVM720919:WVP720919 JA786455:JD786455 SW786455:SZ786455 ACS786455:ACV786455 AMO786455:AMR786455 AWK786455:AWN786455 BGG786455:BGJ786455 BQC786455:BQF786455 BZY786455:CAB786455 CJU786455:CJX786455 CTQ786455:CTT786455 DDM786455:DDP786455 DNI786455:DNL786455 DXE786455:DXH786455 EHA786455:EHD786455 EQW786455:EQZ786455 FAS786455:FAV786455 FKO786455:FKR786455 FUK786455:FUN786455 GEG786455:GEJ786455 GOC786455:GOF786455 GXY786455:GYB786455 HHU786455:HHX786455 HRQ786455:HRT786455 IBM786455:IBP786455 ILI786455:ILL786455 IVE786455:IVH786455 JFA786455:JFD786455 JOW786455:JOZ786455 JYS786455:JYV786455 KIO786455:KIR786455 KSK786455:KSN786455 LCG786455:LCJ786455 LMC786455:LMF786455 LVY786455:LWB786455 MFU786455:MFX786455 MPQ786455:MPT786455 MZM786455:MZP786455 NJI786455:NJL786455 NTE786455:NTH786455 ODA786455:ODD786455 OMW786455:OMZ786455 OWS786455:OWV786455 PGO786455:PGR786455 PQK786455:PQN786455 QAG786455:QAJ786455 QKC786455:QKF786455 QTY786455:QUB786455 RDU786455:RDX786455 RNQ786455:RNT786455 RXM786455:RXP786455 SHI786455:SHL786455 SRE786455:SRH786455 TBA786455:TBD786455 TKW786455:TKZ786455 TUS786455:TUV786455 UEO786455:UER786455 UOK786455:UON786455 UYG786455:UYJ786455 VIC786455:VIF786455 VRY786455:VSB786455 WBU786455:WBX786455 WLQ786455:WLT786455 WVM786455:WVP786455 JA851991:JD851991 SW851991:SZ851991 ACS851991:ACV851991 AMO851991:AMR851991 AWK851991:AWN851991 BGG851991:BGJ851991 BQC851991:BQF851991 BZY851991:CAB851991 CJU851991:CJX851991 CTQ851991:CTT851991 DDM851991:DDP851991 DNI851991:DNL851991 DXE851991:DXH851991 EHA851991:EHD851991 EQW851991:EQZ851991 FAS851991:FAV851991 FKO851991:FKR851991 FUK851991:FUN851991 GEG851991:GEJ851991 GOC851991:GOF851991 GXY851991:GYB851991 HHU851991:HHX851991 HRQ851991:HRT851991 IBM851991:IBP851991 ILI851991:ILL851991 IVE851991:IVH851991 JFA851991:JFD851991 JOW851991:JOZ851991 JYS851991:JYV851991 KIO851991:KIR851991 KSK851991:KSN851991 LCG851991:LCJ851991 LMC851991:LMF851991 LVY851991:LWB851991 MFU851991:MFX851991 MPQ851991:MPT851991 MZM851991:MZP851991 NJI851991:NJL851991 NTE851991:NTH851991 ODA851991:ODD851991 OMW851991:OMZ851991 OWS851991:OWV851991 PGO851991:PGR851991 PQK851991:PQN851991 QAG851991:QAJ851991 QKC851991:QKF851991 QTY851991:QUB851991 RDU851991:RDX851991 RNQ851991:RNT851991 RXM851991:RXP851991 SHI851991:SHL851991 SRE851991:SRH851991 TBA851991:TBD851991 TKW851991:TKZ851991 TUS851991:TUV851991 UEO851991:UER851991 UOK851991:UON851991 UYG851991:UYJ851991 VIC851991:VIF851991 VRY851991:VSB851991 WBU851991:WBX851991 WLQ851991:WLT851991 WVM851991:WVP851991 JA917527:JD917527 SW917527:SZ917527 ACS917527:ACV917527 AMO917527:AMR917527 AWK917527:AWN917527 BGG917527:BGJ917527 BQC917527:BQF917527 BZY917527:CAB917527 CJU917527:CJX917527 CTQ917527:CTT917527 DDM917527:DDP917527 DNI917527:DNL917527 DXE917527:DXH917527 EHA917527:EHD917527 EQW917527:EQZ917527 FAS917527:FAV917527 FKO917527:FKR917527 FUK917527:FUN917527 GEG917527:GEJ917527 GOC917527:GOF917527 GXY917527:GYB917527 HHU917527:HHX917527 HRQ917527:HRT917527 IBM917527:IBP917527 ILI917527:ILL917527 IVE917527:IVH917527 JFA917527:JFD917527 JOW917527:JOZ917527 JYS917527:JYV917527 KIO917527:KIR917527 KSK917527:KSN917527 LCG917527:LCJ917527 LMC917527:LMF917527 LVY917527:LWB917527 MFU917527:MFX917527 MPQ917527:MPT917527 MZM917527:MZP917527 NJI917527:NJL917527 NTE917527:NTH917527 ODA917527:ODD917527 OMW917527:OMZ917527 OWS917527:OWV917527 PGO917527:PGR917527 PQK917527:PQN917527 QAG917527:QAJ917527 QKC917527:QKF917527 QTY917527:QUB917527 RDU917527:RDX917527 RNQ917527:RNT917527 RXM917527:RXP917527 SHI917527:SHL917527 SRE917527:SRH917527 TBA917527:TBD917527 TKW917527:TKZ917527 TUS917527:TUV917527 UEO917527:UER917527 UOK917527:UON917527 UYG917527:UYJ917527 VIC917527:VIF917527 VRY917527:VSB917527 WBU917527:WBX917527 WLQ917527:WLT917527 WVM917527:WVP917527 JA983063:JD983063 SW983063:SZ983063 ACS983063:ACV983063 AMO983063:AMR983063 AWK983063:AWN983063 BGG983063:BGJ983063 BQC983063:BQF983063 BZY983063:CAB983063 CJU983063:CJX983063 CTQ983063:CTT983063 DDM983063:DDP983063 DNI983063:DNL983063 DXE983063:DXH983063 EHA983063:EHD983063 EQW983063:EQZ983063 FAS983063:FAV983063 FKO983063:FKR983063 FUK983063:FUN983063 GEG983063:GEJ983063 GOC983063:GOF983063 GXY983063:GYB983063 HHU983063:HHX983063 HRQ983063:HRT983063 IBM983063:IBP983063 ILI983063:ILL983063 IVE983063:IVH983063 JFA983063:JFD983063 JOW983063:JOZ983063 JYS983063:JYV983063 KIO983063:KIR983063 KSK983063:KSN983063 LCG983063:LCJ983063 LMC983063:LMF983063 LVY983063:LWB983063 MFU983063:MFX983063 MPQ983063:MPT983063 MZM983063:MZP983063 NJI983063:NJL983063 NTE983063:NTH983063 ODA983063:ODD983063 OMW983063:OMZ983063 OWS983063:OWV983063 PGO983063:PGR983063 PQK983063:PQN983063 QAG983063:QAJ983063 QKC983063:QKF983063 QTY983063:QUB983063 RDU983063:RDX983063 RNQ983063:RNT983063 RXM983063:RXP983063 SHI983063:SHL983063 SRE983063:SRH983063 TBA983063:TBD983063 TKW983063:TKZ983063 TUS983063:TUV983063 UEO983063:UER983063 UOK983063:UON983063 UYG983063:UYJ983063 VIC983063:VIF983063 VRY983063:VSB983063 WBU983063:WBX983063 WLQ983063:WLT983063 WVM983063:WVP983063 JA65559:JD65559 SW65559:SZ65559 ACS65559:ACV65559 AMO65559:AMR65559 AWK65559:AWN65559 BGG65559:BGJ65559 BQC65559:BQF65559 BZY65559:CAB65559 CJU65559:CJX65559 CTQ65559:CTT65559 DDM65559:DDP65559 DNI65559:DNL65559 DXE65559:DXH65559 EHA65559:EHD65559 EQW65559:EQZ65559 FAS65559:FAV65559 FKO65559:FKR65559 FUK65559:FUN65559 GEG65559:GEJ65559 GOC65559:GOF65559 GXY65559:GYB65559 HHU65559:HHX65559 HRQ65559:HRT65559 IBM65559:IBP65559 ILI65559:ILL65559 IVE65559:IVH65559 JFA65559:JFD65559 JOW65559:JOZ65559 JYS65559:JYV65559 KIO65559:KIR65559 KSK65559:KSN65559 LCG65559:LCJ65559 LMC65559:LMF65559 LVY65559:LWB65559 MFU65559:MFX65559 MPQ65559:MPT65559 MZM65559:MZP65559 NJI65559:NJL65559 NTE65559:NTH65559 ODA65559:ODD65559 OMW65559:OMZ65559 OWS65559:OWV65559 PGO65559:PGR65559 PQK65559:PQN65559 QAG65559:QAJ65559 QKC65559:QKF65559 QTY65559:QUB65559 RDU65559:RDX65559 RNQ65559:RNT65559 RXM65559:RXP65559 SHI65559:SHL65559 SRE65559:SRH65559 TBA65559:TBD65559 TKW65559:TKZ65559 TUS65559:TUV65559 UEO65559:UER65559 UOK65559:UON65559 UYG65559:UYJ65559 VIC65559:VIF65559 VRY65559:VSB65559 WBU65559:WBX65559 WLQ65559:WLT65559 WVM65559:WVP65559 JA65562:JD65562 SW65562:SZ65562 ACS65562:ACV65562 AMO65562:AMR65562 AWK65562:AWN65562 BGG65562:BGJ65562 BQC65562:BQF65562 BZY65562:CAB65562 CJU65562:CJX65562 CTQ65562:CTT65562 DDM65562:DDP65562 DNI65562:DNL65562 DXE65562:DXH65562 EHA65562:EHD65562 EQW65562:EQZ65562 FAS65562:FAV65562 FKO65562:FKR65562 FUK65562:FUN65562 GEG65562:GEJ65562 GOC65562:GOF65562 GXY65562:GYB65562 HHU65562:HHX65562 HRQ65562:HRT65562 IBM65562:IBP65562 ILI65562:ILL65562 IVE65562:IVH65562 JFA65562:JFD65562 JOW65562:JOZ65562 JYS65562:JYV65562 KIO65562:KIR65562 KSK65562:KSN65562 LCG65562:LCJ65562 LMC65562:LMF65562 LVY65562:LWB65562 MFU65562:MFX65562 MPQ65562:MPT65562 MZM65562:MZP65562 NJI65562:NJL65562 NTE65562:NTH65562 ODA65562:ODD65562 OMW65562:OMZ65562 OWS65562:OWV65562 PGO65562:PGR65562 PQK65562:PQN65562 QAG65562:QAJ65562 QKC65562:QKF65562 QTY65562:QUB65562 RDU65562:RDX65562 RNQ65562:RNT65562 RXM65562:RXP65562 SHI65562:SHL65562 SRE65562:SRH65562 TBA65562:TBD65562 TKW65562:TKZ65562 TUS65562:TUV65562 UEO65562:UER65562 UOK65562:UON65562 UYG65562:UYJ65562 VIC65562:VIF65562 VRY65562:VSB65562 WBU65562:WBX65562 WLQ65562:WLT65562 WVM65562:WVP65562 JA131098:JD131098 SW131098:SZ131098 ACS131098:ACV131098 AMO131098:AMR131098 AWK131098:AWN131098 BGG131098:BGJ131098 BQC131098:BQF131098 BZY131098:CAB131098 CJU131098:CJX131098 CTQ131098:CTT131098 DDM131098:DDP131098 DNI131098:DNL131098 DXE131098:DXH131098 EHA131098:EHD131098 EQW131098:EQZ131098 FAS131098:FAV131098 FKO131098:FKR131098 FUK131098:FUN131098 GEG131098:GEJ131098 GOC131098:GOF131098 GXY131098:GYB131098 HHU131098:HHX131098 HRQ131098:HRT131098 IBM131098:IBP131098 ILI131098:ILL131098 IVE131098:IVH131098 JFA131098:JFD131098 JOW131098:JOZ131098 JYS131098:JYV131098 KIO131098:KIR131098 KSK131098:KSN131098 LCG131098:LCJ131098 LMC131098:LMF131098 LVY131098:LWB131098 MFU131098:MFX131098 MPQ131098:MPT131098 MZM131098:MZP131098 NJI131098:NJL131098 NTE131098:NTH131098 ODA131098:ODD131098 OMW131098:OMZ131098 OWS131098:OWV131098 PGO131098:PGR131098 PQK131098:PQN131098 QAG131098:QAJ131098 QKC131098:QKF131098 QTY131098:QUB131098 RDU131098:RDX131098 RNQ131098:RNT131098 RXM131098:RXP131098 SHI131098:SHL131098 SRE131098:SRH131098 TBA131098:TBD131098 TKW131098:TKZ131098 TUS131098:TUV131098 UEO131098:UER131098 UOK131098:UON131098 UYG131098:UYJ131098 VIC131098:VIF131098 VRY131098:VSB131098 WBU131098:WBX131098 WLQ131098:WLT131098 WVM131098:WVP131098 JA196634:JD196634 SW196634:SZ196634 ACS196634:ACV196634 AMO196634:AMR196634 AWK196634:AWN196634 BGG196634:BGJ196634 BQC196634:BQF196634 BZY196634:CAB196634 CJU196634:CJX196634 CTQ196634:CTT196634 DDM196634:DDP196634 DNI196634:DNL196634 DXE196634:DXH196634 EHA196634:EHD196634 EQW196634:EQZ196634 FAS196634:FAV196634 FKO196634:FKR196634 FUK196634:FUN196634 GEG196634:GEJ196634 GOC196634:GOF196634 GXY196634:GYB196634 HHU196634:HHX196634 HRQ196634:HRT196634 IBM196634:IBP196634 ILI196634:ILL196634 IVE196634:IVH196634 JFA196634:JFD196634 JOW196634:JOZ196634 JYS196634:JYV196634 KIO196634:KIR196634 KSK196634:KSN196634 LCG196634:LCJ196634 LMC196634:LMF196634 LVY196634:LWB196634 MFU196634:MFX196634 MPQ196634:MPT196634 MZM196634:MZP196634 NJI196634:NJL196634 NTE196634:NTH196634 ODA196634:ODD196634 OMW196634:OMZ196634 OWS196634:OWV196634 PGO196634:PGR196634 PQK196634:PQN196634 QAG196634:QAJ196634 QKC196634:QKF196634 QTY196634:QUB196634 RDU196634:RDX196634 RNQ196634:RNT196634 RXM196634:RXP196634 SHI196634:SHL196634 SRE196634:SRH196634 TBA196634:TBD196634 TKW196634:TKZ196634 TUS196634:TUV196634 UEO196634:UER196634 UOK196634:UON196634 UYG196634:UYJ196634 VIC196634:VIF196634 VRY196634:VSB196634 WBU196634:WBX196634 WLQ196634:WLT196634 WVM196634:WVP196634 JA262170:JD262170 SW262170:SZ262170 ACS262170:ACV262170 AMO262170:AMR262170 AWK262170:AWN262170 BGG262170:BGJ262170 BQC262170:BQF262170 BZY262170:CAB262170 CJU262170:CJX262170 CTQ262170:CTT262170 DDM262170:DDP262170 DNI262170:DNL262170 DXE262170:DXH262170 EHA262170:EHD262170 EQW262170:EQZ262170 FAS262170:FAV262170 FKO262170:FKR262170 FUK262170:FUN262170 GEG262170:GEJ262170 GOC262170:GOF262170 GXY262170:GYB262170 HHU262170:HHX262170 HRQ262170:HRT262170 IBM262170:IBP262170 ILI262170:ILL262170 IVE262170:IVH262170 JFA262170:JFD262170 JOW262170:JOZ262170 JYS262170:JYV262170 KIO262170:KIR262170 KSK262170:KSN262170 LCG262170:LCJ262170 LMC262170:LMF262170 LVY262170:LWB262170 MFU262170:MFX262170 MPQ262170:MPT262170 MZM262170:MZP262170 NJI262170:NJL262170 NTE262170:NTH262170 ODA262170:ODD262170 OMW262170:OMZ262170 OWS262170:OWV262170 PGO262170:PGR262170 PQK262170:PQN262170 QAG262170:QAJ262170 QKC262170:QKF262170 QTY262170:QUB262170 RDU262170:RDX262170 RNQ262170:RNT262170 RXM262170:RXP262170 SHI262170:SHL262170 SRE262170:SRH262170 TBA262170:TBD262170 TKW262170:TKZ262170 TUS262170:TUV262170 UEO262170:UER262170 UOK262170:UON262170 UYG262170:UYJ262170 VIC262170:VIF262170 VRY262170:VSB262170 WBU262170:WBX262170 WLQ262170:WLT262170 WVM262170:WVP262170 JA327706:JD327706 SW327706:SZ327706 ACS327706:ACV327706 AMO327706:AMR327706 AWK327706:AWN327706 BGG327706:BGJ327706 BQC327706:BQF327706 BZY327706:CAB327706 CJU327706:CJX327706 CTQ327706:CTT327706 DDM327706:DDP327706 DNI327706:DNL327706 DXE327706:DXH327706 EHA327706:EHD327706 EQW327706:EQZ327706 FAS327706:FAV327706 FKO327706:FKR327706 FUK327706:FUN327706 GEG327706:GEJ327706 GOC327706:GOF327706 GXY327706:GYB327706 HHU327706:HHX327706 HRQ327706:HRT327706 IBM327706:IBP327706 ILI327706:ILL327706 IVE327706:IVH327706 JFA327706:JFD327706 JOW327706:JOZ327706 JYS327706:JYV327706 KIO327706:KIR327706 KSK327706:KSN327706 LCG327706:LCJ327706 LMC327706:LMF327706 LVY327706:LWB327706 MFU327706:MFX327706 MPQ327706:MPT327706 MZM327706:MZP327706 NJI327706:NJL327706 NTE327706:NTH327706 ODA327706:ODD327706 OMW327706:OMZ327706 OWS327706:OWV327706 PGO327706:PGR327706 PQK327706:PQN327706 QAG327706:QAJ327706 QKC327706:QKF327706 QTY327706:QUB327706 RDU327706:RDX327706 RNQ327706:RNT327706 RXM327706:RXP327706 SHI327706:SHL327706 SRE327706:SRH327706 TBA327706:TBD327706 TKW327706:TKZ327706 TUS327706:TUV327706 UEO327706:UER327706 UOK327706:UON327706 UYG327706:UYJ327706 VIC327706:VIF327706 VRY327706:VSB327706 WBU327706:WBX327706 WLQ327706:WLT327706 WVM327706:WVP327706 JA393242:JD393242 SW393242:SZ393242 ACS393242:ACV393242 AMO393242:AMR393242 AWK393242:AWN393242 BGG393242:BGJ393242 BQC393242:BQF393242 BZY393242:CAB393242 CJU393242:CJX393242 CTQ393242:CTT393242 DDM393242:DDP393242 DNI393242:DNL393242 DXE393242:DXH393242 EHA393242:EHD393242 EQW393242:EQZ393242 FAS393242:FAV393242 FKO393242:FKR393242 FUK393242:FUN393242 GEG393242:GEJ393242 GOC393242:GOF393242 GXY393242:GYB393242 HHU393242:HHX393242 HRQ393242:HRT393242 IBM393242:IBP393242 ILI393242:ILL393242 IVE393242:IVH393242 JFA393242:JFD393242 JOW393242:JOZ393242 JYS393242:JYV393242 KIO393242:KIR393242 KSK393242:KSN393242 LCG393242:LCJ393242 LMC393242:LMF393242 LVY393242:LWB393242 MFU393242:MFX393242 MPQ393242:MPT393242 MZM393242:MZP393242 NJI393242:NJL393242 NTE393242:NTH393242 ODA393242:ODD393242 OMW393242:OMZ393242 OWS393242:OWV393242 PGO393242:PGR393242 PQK393242:PQN393242 QAG393242:QAJ393242 QKC393242:QKF393242 QTY393242:QUB393242 RDU393242:RDX393242 RNQ393242:RNT393242 RXM393242:RXP393242 SHI393242:SHL393242 SRE393242:SRH393242 TBA393242:TBD393242 TKW393242:TKZ393242 TUS393242:TUV393242 UEO393242:UER393242 UOK393242:UON393242 UYG393242:UYJ393242 VIC393242:VIF393242 VRY393242:VSB393242 WBU393242:WBX393242 WLQ393242:WLT393242 WVM393242:WVP393242 JA458778:JD458778 SW458778:SZ458778 ACS458778:ACV458778 AMO458778:AMR458778 AWK458778:AWN458778 BGG458778:BGJ458778 BQC458778:BQF458778 BZY458778:CAB458778 CJU458778:CJX458778 CTQ458778:CTT458778 DDM458778:DDP458778 DNI458778:DNL458778 DXE458778:DXH458778 EHA458778:EHD458778 EQW458778:EQZ458778 FAS458778:FAV458778 FKO458778:FKR458778 FUK458778:FUN458778 GEG458778:GEJ458778 GOC458778:GOF458778 GXY458778:GYB458778 HHU458778:HHX458778 HRQ458778:HRT458778 IBM458778:IBP458778 ILI458778:ILL458778 IVE458778:IVH458778 JFA458778:JFD458778 JOW458778:JOZ458778 JYS458778:JYV458778 KIO458778:KIR458778 KSK458778:KSN458778 LCG458778:LCJ458778 LMC458778:LMF458778 LVY458778:LWB458778 MFU458778:MFX458778 MPQ458778:MPT458778 MZM458778:MZP458778 NJI458778:NJL458778 NTE458778:NTH458778 ODA458778:ODD458778 OMW458778:OMZ458778 OWS458778:OWV458778 PGO458778:PGR458778 PQK458778:PQN458778 QAG458778:QAJ458778 QKC458778:QKF458778 QTY458778:QUB458778 RDU458778:RDX458778 RNQ458778:RNT458778 RXM458778:RXP458778 SHI458778:SHL458778 SRE458778:SRH458778 TBA458778:TBD458778 TKW458778:TKZ458778 TUS458778:TUV458778 UEO458778:UER458778 UOK458778:UON458778 UYG458778:UYJ458778 VIC458778:VIF458778 VRY458778:VSB458778 WBU458778:WBX458778 WLQ458778:WLT458778 WVM458778:WVP458778 JA524314:JD524314 SW524314:SZ524314 ACS524314:ACV524314 AMO524314:AMR524314 AWK524314:AWN524314 BGG524314:BGJ524314 BQC524314:BQF524314 BZY524314:CAB524314 CJU524314:CJX524314 CTQ524314:CTT524314 DDM524314:DDP524314 DNI524314:DNL524314 DXE524314:DXH524314 EHA524314:EHD524314 EQW524314:EQZ524314 FAS524314:FAV524314 FKO524314:FKR524314 FUK524314:FUN524314 GEG524314:GEJ524314 GOC524314:GOF524314 GXY524314:GYB524314 HHU524314:HHX524314 HRQ524314:HRT524314 IBM524314:IBP524314 ILI524314:ILL524314 IVE524314:IVH524314 JFA524314:JFD524314 JOW524314:JOZ524314 JYS524314:JYV524314 KIO524314:KIR524314 KSK524314:KSN524314 LCG524314:LCJ524314 LMC524314:LMF524314 LVY524314:LWB524314 MFU524314:MFX524314 MPQ524314:MPT524314 MZM524314:MZP524314 NJI524314:NJL524314 NTE524314:NTH524314 ODA524314:ODD524314 OMW524314:OMZ524314 OWS524314:OWV524314 PGO524314:PGR524314 PQK524314:PQN524314 QAG524314:QAJ524314 QKC524314:QKF524314 QTY524314:QUB524314 RDU524314:RDX524314 RNQ524314:RNT524314 RXM524314:RXP524314 SHI524314:SHL524314 SRE524314:SRH524314 TBA524314:TBD524314 TKW524314:TKZ524314 TUS524314:TUV524314 UEO524314:UER524314 UOK524314:UON524314 UYG524314:UYJ524314 VIC524314:VIF524314 VRY524314:VSB524314 WBU524314:WBX524314 WLQ524314:WLT524314 WVM524314:WVP524314 JA589850:JD589850 SW589850:SZ589850 ACS589850:ACV589850 AMO589850:AMR589850 AWK589850:AWN589850 BGG589850:BGJ589850 BQC589850:BQF589850 BZY589850:CAB589850 CJU589850:CJX589850 CTQ589850:CTT589850 DDM589850:DDP589850 DNI589850:DNL589850 DXE589850:DXH589850 EHA589850:EHD589850 EQW589850:EQZ589850 FAS589850:FAV589850 FKO589850:FKR589850 FUK589850:FUN589850 GEG589850:GEJ589850 GOC589850:GOF589850 GXY589850:GYB589850 HHU589850:HHX589850 HRQ589850:HRT589850 IBM589850:IBP589850 ILI589850:ILL589850 IVE589850:IVH589850 JFA589850:JFD589850 JOW589850:JOZ589850 JYS589850:JYV589850 KIO589850:KIR589850 KSK589850:KSN589850 LCG589850:LCJ589850 LMC589850:LMF589850 LVY589850:LWB589850 MFU589850:MFX589850 MPQ589850:MPT589850 MZM589850:MZP589850 NJI589850:NJL589850 NTE589850:NTH589850 ODA589850:ODD589850 OMW589850:OMZ589850 OWS589850:OWV589850 PGO589850:PGR589850 PQK589850:PQN589850 QAG589850:QAJ589850 QKC589850:QKF589850 QTY589850:QUB589850 RDU589850:RDX589850 RNQ589850:RNT589850 RXM589850:RXP589850 SHI589850:SHL589850 SRE589850:SRH589850 TBA589850:TBD589850 TKW589850:TKZ589850 TUS589850:TUV589850 UEO589850:UER589850 UOK589850:UON589850 UYG589850:UYJ589850 VIC589850:VIF589850 VRY589850:VSB589850 WBU589850:WBX589850 WLQ589850:WLT589850 WVM589850:WVP589850 JA655386:JD655386 SW655386:SZ655386 ACS655386:ACV655386 AMO655386:AMR655386 AWK655386:AWN655386 BGG655386:BGJ655386 BQC655386:BQF655386 BZY655386:CAB655386 CJU655386:CJX655386 CTQ655386:CTT655386 DDM655386:DDP655386 DNI655386:DNL655386 DXE655386:DXH655386 EHA655386:EHD655386 EQW655386:EQZ655386 FAS655386:FAV655386 FKO655386:FKR655386 FUK655386:FUN655386 GEG655386:GEJ655386 GOC655386:GOF655386 GXY655386:GYB655386 HHU655386:HHX655386 HRQ655386:HRT655386 IBM655386:IBP655386 ILI655386:ILL655386 IVE655386:IVH655386 JFA655386:JFD655386 JOW655386:JOZ655386 JYS655386:JYV655386 KIO655386:KIR655386 KSK655386:KSN655386 LCG655386:LCJ655386 LMC655386:LMF655386 LVY655386:LWB655386 MFU655386:MFX655386 MPQ655386:MPT655386 MZM655386:MZP655386 NJI655386:NJL655386 NTE655386:NTH655386 ODA655386:ODD655386 OMW655386:OMZ655386 OWS655386:OWV655386 PGO655386:PGR655386 PQK655386:PQN655386 QAG655386:QAJ655386 QKC655386:QKF655386 QTY655386:QUB655386 RDU655386:RDX655386 RNQ655386:RNT655386 RXM655386:RXP655386 SHI655386:SHL655386 SRE655386:SRH655386 TBA655386:TBD655386 TKW655386:TKZ655386 TUS655386:TUV655386 UEO655386:UER655386 UOK655386:UON655386 UYG655386:UYJ655386 VIC655386:VIF655386 VRY655386:VSB655386 WBU655386:WBX655386 WLQ655386:WLT655386 WVM655386:WVP655386 JA720922:JD720922 SW720922:SZ720922 ACS720922:ACV720922 AMO720922:AMR720922 AWK720922:AWN720922 BGG720922:BGJ720922 BQC720922:BQF720922 BZY720922:CAB720922 CJU720922:CJX720922 CTQ720922:CTT720922 DDM720922:DDP720922 DNI720922:DNL720922 DXE720922:DXH720922 EHA720922:EHD720922 EQW720922:EQZ720922 FAS720922:FAV720922 FKO720922:FKR720922 FUK720922:FUN720922 GEG720922:GEJ720922 GOC720922:GOF720922 GXY720922:GYB720922 HHU720922:HHX720922 HRQ720922:HRT720922 IBM720922:IBP720922 ILI720922:ILL720922 IVE720922:IVH720922 JFA720922:JFD720922 JOW720922:JOZ720922 JYS720922:JYV720922 KIO720922:KIR720922 KSK720922:KSN720922 LCG720922:LCJ720922 LMC720922:LMF720922 LVY720922:LWB720922 MFU720922:MFX720922 MPQ720922:MPT720922 MZM720922:MZP720922 NJI720922:NJL720922 NTE720922:NTH720922 ODA720922:ODD720922 OMW720922:OMZ720922 OWS720922:OWV720922 PGO720922:PGR720922 PQK720922:PQN720922 QAG720922:QAJ720922 QKC720922:QKF720922 QTY720922:QUB720922 RDU720922:RDX720922 RNQ720922:RNT720922 RXM720922:RXP720922 SHI720922:SHL720922 SRE720922:SRH720922 TBA720922:TBD720922 TKW720922:TKZ720922 TUS720922:TUV720922 UEO720922:UER720922 UOK720922:UON720922 UYG720922:UYJ720922 VIC720922:VIF720922 VRY720922:VSB720922 WBU720922:WBX720922 WLQ720922:WLT720922 WVM720922:WVP720922 JA786458:JD786458 SW786458:SZ786458 ACS786458:ACV786458 AMO786458:AMR786458 AWK786458:AWN786458 BGG786458:BGJ786458 BQC786458:BQF786458 BZY786458:CAB786458 CJU786458:CJX786458 CTQ786458:CTT786458 DDM786458:DDP786458 DNI786458:DNL786458 DXE786458:DXH786458 EHA786458:EHD786458 EQW786458:EQZ786458 FAS786458:FAV786458 FKO786458:FKR786458 FUK786458:FUN786458 GEG786458:GEJ786458 GOC786458:GOF786458 GXY786458:GYB786458 HHU786458:HHX786458 HRQ786458:HRT786458 IBM786458:IBP786458 ILI786458:ILL786458 IVE786458:IVH786458 JFA786458:JFD786458 JOW786458:JOZ786458 JYS786458:JYV786458 KIO786458:KIR786458 KSK786458:KSN786458 LCG786458:LCJ786458 LMC786458:LMF786458 LVY786458:LWB786458 MFU786458:MFX786458 MPQ786458:MPT786458 MZM786458:MZP786458 NJI786458:NJL786458 NTE786458:NTH786458 ODA786458:ODD786458 OMW786458:OMZ786458 OWS786458:OWV786458 PGO786458:PGR786458 PQK786458:PQN786458 QAG786458:QAJ786458 QKC786458:QKF786458 QTY786458:QUB786458 RDU786458:RDX786458 RNQ786458:RNT786458 RXM786458:RXP786458 SHI786458:SHL786458 SRE786458:SRH786458 TBA786458:TBD786458 TKW786458:TKZ786458 TUS786458:TUV786458 UEO786458:UER786458 UOK786458:UON786458 UYG786458:UYJ786458 VIC786458:VIF786458 VRY786458:VSB786458 WBU786458:WBX786458 WLQ786458:WLT786458 WVM786458:WVP786458 JA851994:JD851994 SW851994:SZ851994 ACS851994:ACV851994 AMO851994:AMR851994 AWK851994:AWN851994 BGG851994:BGJ851994 BQC851994:BQF851994 BZY851994:CAB851994 CJU851994:CJX851994 CTQ851994:CTT851994 DDM851994:DDP851994 DNI851994:DNL851994 DXE851994:DXH851994 EHA851994:EHD851994 EQW851994:EQZ851994 FAS851994:FAV851994 FKO851994:FKR851994 FUK851994:FUN851994 GEG851994:GEJ851994 GOC851994:GOF851994 GXY851994:GYB851994 HHU851994:HHX851994 HRQ851994:HRT851994 IBM851994:IBP851994 ILI851994:ILL851994 IVE851994:IVH851994 JFA851994:JFD851994 JOW851994:JOZ851994 JYS851994:JYV851994 KIO851994:KIR851994 KSK851994:KSN851994 LCG851994:LCJ851994 LMC851994:LMF851994 LVY851994:LWB851994 MFU851994:MFX851994 MPQ851994:MPT851994 MZM851994:MZP851994 NJI851994:NJL851994 NTE851994:NTH851994 ODA851994:ODD851994 OMW851994:OMZ851994 OWS851994:OWV851994 PGO851994:PGR851994 PQK851994:PQN851994 QAG851994:QAJ851994 QKC851994:QKF851994 QTY851994:QUB851994 RDU851994:RDX851994 RNQ851994:RNT851994 RXM851994:RXP851994 SHI851994:SHL851994 SRE851994:SRH851994 TBA851994:TBD851994 TKW851994:TKZ851994 TUS851994:TUV851994 UEO851994:UER851994 UOK851994:UON851994 UYG851994:UYJ851994 VIC851994:VIF851994 VRY851994:VSB851994 WBU851994:WBX851994 WLQ851994:WLT851994 WVM851994:WVP851994 JA917530:JD917530 SW917530:SZ917530 ACS917530:ACV917530 AMO917530:AMR917530 AWK917530:AWN917530 BGG917530:BGJ917530 BQC917530:BQF917530 BZY917530:CAB917530 CJU917530:CJX917530 CTQ917530:CTT917530 DDM917530:DDP917530 DNI917530:DNL917530 DXE917530:DXH917530 EHA917530:EHD917530 EQW917530:EQZ917530 FAS917530:FAV917530 FKO917530:FKR917530 FUK917530:FUN917530 GEG917530:GEJ917530 GOC917530:GOF917530 GXY917530:GYB917530 HHU917530:HHX917530 HRQ917530:HRT917530 IBM917530:IBP917530 ILI917530:ILL917530 IVE917530:IVH917530 JFA917530:JFD917530 JOW917530:JOZ917530 JYS917530:JYV917530 KIO917530:KIR917530 KSK917530:KSN917530 LCG917530:LCJ917530 LMC917530:LMF917530 LVY917530:LWB917530 MFU917530:MFX917530 MPQ917530:MPT917530 MZM917530:MZP917530 NJI917530:NJL917530 NTE917530:NTH917530 ODA917530:ODD917530 OMW917530:OMZ917530 OWS917530:OWV917530 PGO917530:PGR917530 PQK917530:PQN917530 QAG917530:QAJ917530 QKC917530:QKF917530 QTY917530:QUB917530 RDU917530:RDX917530 RNQ917530:RNT917530 RXM917530:RXP917530 SHI917530:SHL917530 SRE917530:SRH917530 TBA917530:TBD917530 TKW917530:TKZ917530 TUS917530:TUV917530 UEO917530:UER917530 UOK917530:UON917530 UYG917530:UYJ917530 VIC917530:VIF917530 VRY917530:VSB917530 WBU917530:WBX917530 WLQ917530:WLT917530 WVM917530:WVP917530 JA983066:JD983066 SW983066:SZ983066 ACS983066:ACV983066 AMO983066:AMR983066 AWK983066:AWN983066 BGG983066:BGJ983066 BQC983066:BQF983066 BZY983066:CAB983066 CJU983066:CJX983066 CTQ983066:CTT983066 DDM983066:DDP983066 DNI983066:DNL983066 DXE983066:DXH983066 EHA983066:EHD983066 EQW983066:EQZ983066 FAS983066:FAV983066 FKO983066:FKR983066 FUK983066:FUN983066 GEG983066:GEJ983066 GOC983066:GOF983066 GXY983066:GYB983066 HHU983066:HHX983066 HRQ983066:HRT983066 IBM983066:IBP983066 ILI983066:ILL983066 IVE983066:IVH983066 JFA983066:JFD983066 JOW983066:JOZ983066 JYS983066:JYV983066 KIO983066:KIR983066 KSK983066:KSN983066 LCG983066:LCJ983066 LMC983066:LMF983066 LVY983066:LWB983066 MFU983066:MFX983066 MPQ983066:MPT983066 MZM983066:MZP983066 NJI983066:NJL983066 NTE983066:NTH983066 ODA983066:ODD983066 OMW983066:OMZ983066 OWS983066:OWV983066 PGO983066:PGR983066 PQK983066:PQN983066 QAG983066:QAJ983066 QKC983066:QKF983066 QTY983066:QUB983066 RDU983066:RDX983066 RNQ983066:RNT983066 RXM983066:RXP983066 SHI983066:SHL983066 SRE983066:SRH983066 TBA983066:TBD983066 TKW983066:TKZ983066 TUS983066:TUV983066 UEO983066:UER983066 UOK983066:UON983066 UYG983066:UYJ983066 VIC983066:VIF983066 VRY983066:VSB983066 WBU983066:WBX983066 WLQ983066:WLT983066 WVM983066:WVP983066 E983059 F983066:H983066 E917523 F917530:H917530 E851987 F851994:H851994 E786451 F786458:H786458 E720915 F720922:H720922 E655379 F655386:H655386 E589843 F589850:H589850 E524307 F524314:H524314 E458771 F458778:H458778 E393235 F393242:H393242 E327699 F327706:H327706 E262163 F262170:H262170 E196627 F196634:H196634 E131091 F131098:H131098 E65555 F65562:H65562 E65552 F65559:H65559 E983056 F983063:H983063 E917520 F917527:H917527 E851984 F851991:H851991 E786448 F786455:H786455 E720912 F720919:H720919 E655376 F655383:H655383 E589840 F589847:H589847 E524304 F524311:H524311 E458768 F458775:H458775 E393232 F393239:H393239 E327696 F327703:H327703 E262160 F262167:H262167 E196624 F196631:H196631 E131088 F131095:H131095">
      <formula1>$B$65520:$B$65526</formula1>
    </dataValidation>
    <dataValidation type="list" allowBlank="1" showInputMessage="1" showErrorMessage="1" prompt="Please select" sqref="C75:H75">
      <formula1>Decision</formula1>
    </dataValidation>
    <dataValidation type="list" allowBlank="1" showInputMessage="1" showErrorMessage="1" sqref="C6:H6">
      <formula1>Director</formula1>
    </dataValidation>
    <dataValidation type="list" allowBlank="1" showInputMessage="1" showErrorMessage="1" sqref="G64:G68">
      <formula1>Impact</formula1>
    </dataValidation>
  </dataValidations>
  <pageMargins left="0.70866141732283472" right="0.70866141732283472" top="0.38" bottom="0.27" header="0.2" footer="0.2"/>
  <pageSetup paperSize="9" scale="94" fitToHeight="2" orientation="portrait"/>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dimension ref="A1:J168"/>
  <sheetViews>
    <sheetView zoomScale="85" view="normal" tabSelected="1" workbookViewId="0">
      <selection pane="topLeft" activeCell="N12" sqref="N12"/>
    </sheetView>
  </sheetViews>
  <sheetFormatPr defaultColWidth="9.1796875" defaultRowHeight="14.5"/>
  <cols>
    <col min="1" max="1" width="1.49609375" style="91" customWidth="1"/>
    <col min="2" max="2" width="27.50390625" style="91" customWidth="1"/>
    <col min="3" max="3" width="18.25390625" style="91" customWidth="1"/>
    <col min="4" max="4" width="12.50390625" style="91" customWidth="1"/>
    <col min="5" max="5" width="12.00390625" style="91" customWidth="1"/>
    <col min="6" max="6" width="11.75390625" style="91" customWidth="1"/>
    <col min="7" max="7" width="11.50390625" style="91" customWidth="1"/>
    <col min="8" max="8" width="14.125" style="91" customWidth="1"/>
    <col min="9" max="9" width="1.12109375" style="91" customWidth="1"/>
    <col min="10" max="16384" width="9.125" style="91" customWidth="1"/>
  </cols>
  <sheetData>
    <row r="1" ht="9" customHeight="1"/>
    <row r="2" spans="2:8">
      <c r="B2" s="80" t="s">
        <v>122</v>
      </c>
      <c r="C2" s="81"/>
      <c r="D2" s="82"/>
      <c r="E2" s="82"/>
      <c r="F2" s="82"/>
      <c r="G2" s="82"/>
      <c r="H2" s="83"/>
    </row>
    <row r="3" spans="2:8">
      <c r="B3" s="84"/>
      <c r="C3" s="85"/>
      <c r="D3" s="86"/>
      <c r="E3" s="86"/>
      <c r="F3" s="86"/>
      <c r="G3" s="86"/>
      <c r="H3" s="87"/>
    </row>
    <row r="4" spans="2:8">
      <c r="B4" s="88" t="s">
        <v>123</v>
      </c>
      <c r="C4" s="82"/>
      <c r="D4" s="82"/>
      <c r="E4" s="82"/>
      <c r="F4" s="82"/>
      <c r="G4" s="82"/>
      <c r="H4" s="83"/>
    </row>
    <row r="5" spans="2:8" ht="4.5" customHeight="1">
      <c r="B5" s="127"/>
      <c r="C5" s="128"/>
      <c r="D5" s="128"/>
      <c r="E5" s="128"/>
      <c r="F5" s="128"/>
      <c r="G5" s="128"/>
      <c r="H5" s="129"/>
    </row>
    <row r="6" spans="2:8">
      <c r="B6" s="89" t="s">
        <v>1</v>
      </c>
      <c r="C6" s="280"/>
      <c r="D6" s="280"/>
      <c r="E6" s="280"/>
      <c r="F6" s="280"/>
      <c r="G6" s="280"/>
      <c r="H6" s="280"/>
    </row>
    <row r="7" spans="2:8">
      <c r="B7" s="89" t="s">
        <v>3</v>
      </c>
      <c r="C7" s="280"/>
      <c r="D7" s="280"/>
      <c r="E7" s="280"/>
      <c r="F7" s="280"/>
      <c r="G7" s="280"/>
      <c r="H7" s="280"/>
    </row>
    <row r="8" spans="2:8">
      <c r="B8" s="89" t="s">
        <v>124</v>
      </c>
      <c r="C8" s="280"/>
      <c r="D8" s="280"/>
      <c r="E8" s="280"/>
      <c r="F8" s="280"/>
      <c r="G8" s="280"/>
      <c r="H8" s="280"/>
    </row>
    <row r="9" spans="2:8">
      <c r="B9" s="89" t="s">
        <v>5</v>
      </c>
      <c r="C9" s="280"/>
      <c r="D9" s="280"/>
      <c r="E9" s="280"/>
      <c r="F9" s="280"/>
      <c r="G9" s="280"/>
      <c r="H9" s="280"/>
    </row>
    <row r="10" spans="2:8">
      <c r="B10" s="127"/>
      <c r="C10" s="128"/>
      <c r="D10" s="128"/>
      <c r="E10" s="128"/>
      <c r="F10" s="128"/>
      <c r="G10" s="128"/>
      <c r="H10" s="129"/>
    </row>
    <row r="11" spans="2:8">
      <c r="B11" s="122" t="s">
        <v>2</v>
      </c>
      <c r="C11" s="123"/>
      <c r="D11" s="123"/>
      <c r="E11" s="123"/>
      <c r="F11" s="123"/>
      <c r="G11" s="123"/>
      <c r="H11" s="124"/>
    </row>
    <row r="12" spans="2:8" ht="30.75" customHeight="1">
      <c r="B12" s="224" t="s">
        <v>125</v>
      </c>
      <c r="C12" s="225"/>
      <c r="D12" s="225"/>
      <c r="E12" s="225"/>
      <c r="F12" s="225"/>
      <c r="G12" s="225"/>
      <c r="H12" s="226"/>
    </row>
    <row r="13" spans="2:8" ht="66" customHeight="1">
      <c r="B13" s="353" t="s">
        <v>126</v>
      </c>
      <c r="C13" s="354"/>
      <c r="D13" s="354"/>
      <c r="E13" s="354"/>
      <c r="F13" s="354"/>
      <c r="G13" s="354"/>
      <c r="H13" s="196"/>
    </row>
    <row r="14" spans="2:8" ht="96.75" customHeight="1">
      <c r="B14" s="339"/>
      <c r="C14" s="340"/>
      <c r="D14" s="340"/>
      <c r="E14" s="340"/>
      <c r="F14" s="340"/>
      <c r="G14" s="340"/>
      <c r="H14" s="341"/>
    </row>
    <row r="15" spans="2:8" ht="136.5" customHeight="1">
      <c r="B15" s="342"/>
      <c r="C15" s="200"/>
      <c r="D15" s="200"/>
      <c r="E15" s="200"/>
      <c r="F15" s="200"/>
      <c r="G15" s="200"/>
      <c r="H15" s="343"/>
    </row>
    <row r="16" spans="2:8" ht="13.5" customHeight="1">
      <c r="B16" s="350"/>
      <c r="C16" s="351"/>
      <c r="D16" s="351"/>
      <c r="E16" s="351"/>
      <c r="F16" s="351"/>
      <c r="G16" s="351"/>
      <c r="H16" s="352"/>
    </row>
    <row r="17" spans="2:8" ht="18" customHeight="1">
      <c r="B17" s="347" t="s">
        <v>7</v>
      </c>
      <c r="C17" s="348"/>
      <c r="D17" s="348"/>
      <c r="E17" s="348"/>
      <c r="F17" s="348"/>
      <c r="G17" s="348"/>
      <c r="H17" s="349"/>
    </row>
    <row r="18" spans="2:8" ht="23.25" customHeight="1">
      <c r="B18" s="46"/>
      <c r="C18" s="337"/>
      <c r="D18" s="337"/>
      <c r="E18" s="337"/>
      <c r="F18" s="337"/>
      <c r="G18" s="337"/>
      <c r="H18" s="338"/>
    </row>
    <row r="19" spans="2:8" ht="35.25" customHeight="1">
      <c r="B19" s="347" t="s">
        <v>127</v>
      </c>
      <c r="C19" s="348"/>
      <c r="D19" s="348"/>
      <c r="E19" s="348"/>
      <c r="F19" s="348"/>
      <c r="G19" s="348"/>
      <c r="H19" s="349"/>
    </row>
    <row r="20" spans="2:8">
      <c r="B20" s="46"/>
      <c r="C20" s="337"/>
      <c r="D20" s="337"/>
      <c r="E20" s="337"/>
      <c r="F20" s="337"/>
      <c r="G20" s="337"/>
      <c r="H20" s="338"/>
    </row>
    <row r="21" spans="2:8">
      <c r="B21" s="46"/>
      <c r="C21" s="337"/>
      <c r="D21" s="337"/>
      <c r="E21" s="337"/>
      <c r="F21" s="337"/>
      <c r="G21" s="337"/>
      <c r="H21" s="338"/>
    </row>
    <row r="22" spans="2:8">
      <c r="B22" s="46"/>
      <c r="C22" s="337"/>
      <c r="D22" s="337"/>
      <c r="E22" s="337"/>
      <c r="F22" s="337"/>
      <c r="G22" s="337"/>
      <c r="H22" s="338"/>
    </row>
    <row r="23" spans="2:8" ht="19.5" customHeight="1">
      <c r="B23" s="285" t="s">
        <v>128</v>
      </c>
      <c r="C23" s="335"/>
      <c r="D23" s="335"/>
      <c r="E23" s="335"/>
      <c r="F23" s="335"/>
      <c r="G23" s="335"/>
      <c r="H23" s="336"/>
    </row>
    <row r="24" spans="2:8" ht="147.75" customHeight="1">
      <c r="B24" s="46"/>
      <c r="C24" s="204"/>
      <c r="D24" s="204"/>
      <c r="E24" s="204"/>
      <c r="F24" s="204"/>
      <c r="G24" s="204"/>
      <c r="H24" s="205"/>
    </row>
    <row r="25" spans="2:8" ht="20.15" customHeight="1">
      <c r="B25" s="285" t="s">
        <v>129</v>
      </c>
      <c r="C25" s="335"/>
      <c r="D25" s="335"/>
      <c r="E25" s="335"/>
      <c r="F25" s="335"/>
      <c r="G25" s="335"/>
      <c r="H25" s="336"/>
    </row>
    <row r="26" spans="2:8" ht="20.15" customHeight="1">
      <c r="B26" s="339"/>
      <c r="C26" s="340"/>
      <c r="D26" s="340"/>
      <c r="E26" s="340"/>
      <c r="F26" s="340"/>
      <c r="G26" s="340"/>
      <c r="H26" s="341"/>
    </row>
    <row r="27" spans="2:8" ht="20.15" customHeight="1">
      <c r="B27" s="342"/>
      <c r="C27" s="200"/>
      <c r="D27" s="200"/>
      <c r="E27" s="200"/>
      <c r="F27" s="200"/>
      <c r="G27" s="200"/>
      <c r="H27" s="343"/>
    </row>
    <row r="28" spans="2:8" ht="20.15" customHeight="1">
      <c r="B28" s="344"/>
      <c r="C28" s="345"/>
      <c r="D28" s="345"/>
      <c r="E28" s="345"/>
      <c r="F28" s="345"/>
      <c r="G28" s="345"/>
      <c r="H28" s="346"/>
    </row>
    <row r="29" spans="2:8" ht="34" customHeight="1">
      <c r="B29" s="285" t="s">
        <v>130</v>
      </c>
      <c r="C29" s="335"/>
      <c r="D29" s="335"/>
      <c r="E29" s="335"/>
      <c r="F29" s="335"/>
      <c r="G29" s="335"/>
      <c r="H29" s="336"/>
    </row>
    <row r="30" spans="2:8" ht="70.5" customHeight="1">
      <c r="B30" s="46"/>
      <c r="C30" s="337"/>
      <c r="D30" s="337"/>
      <c r="E30" s="337"/>
      <c r="F30" s="337"/>
      <c r="G30" s="337"/>
      <c r="H30" s="338"/>
    </row>
    <row r="31" spans="2:8" ht="20.15" customHeight="1">
      <c r="B31" s="331" t="s">
        <v>115</v>
      </c>
      <c r="C31" s="331"/>
      <c r="D31" s="331"/>
      <c r="E31" s="331"/>
      <c r="F31" s="331"/>
      <c r="G31" s="331"/>
      <c r="H31" s="331"/>
    </row>
    <row r="32" spans="2:8">
      <c r="B32" s="285" t="s">
        <v>116</v>
      </c>
      <c r="C32" s="335"/>
      <c r="D32" s="335"/>
      <c r="E32" s="335"/>
      <c r="F32" s="335"/>
      <c r="G32" s="335"/>
      <c r="H32" s="336"/>
    </row>
    <row r="33" spans="2:8" ht="209.25" customHeight="1">
      <c r="B33" s="332" t="s">
        <v>131</v>
      </c>
      <c r="C33" s="333"/>
      <c r="D33" s="333"/>
      <c r="E33" s="333"/>
      <c r="F33" s="333"/>
      <c r="G33" s="333"/>
      <c r="H33" s="334"/>
    </row>
    <row r="35" spans="2:9">
      <c r="B35" s="88" t="s">
        <v>132</v>
      </c>
      <c r="C35" s="82"/>
      <c r="D35" s="82"/>
      <c r="E35" s="82"/>
      <c r="F35" s="82"/>
      <c r="G35" s="82"/>
      <c r="H35" s="82"/>
      <c r="I35" s="83"/>
    </row>
    <row r="36" spans="2:9">
      <c r="B36" s="127"/>
      <c r="C36" s="128"/>
      <c r="D36" s="128"/>
      <c r="E36" s="128"/>
      <c r="F36" s="128"/>
      <c r="G36" s="128"/>
      <c r="H36" s="128"/>
      <c r="I36" s="129"/>
    </row>
    <row r="37" spans="2:9">
      <c r="B37" s="122" t="s">
        <v>133</v>
      </c>
      <c r="C37" s="123"/>
      <c r="D37" s="123"/>
      <c r="E37" s="123"/>
      <c r="F37" s="123"/>
      <c r="G37" s="123"/>
      <c r="H37" s="123"/>
      <c r="I37" s="124"/>
    </row>
    <row r="38" spans="2:9">
      <c r="B38" s="171"/>
      <c r="C38" s="172"/>
      <c r="D38" s="172"/>
      <c r="E38" s="172"/>
      <c r="F38" s="172"/>
      <c r="G38" s="172"/>
      <c r="H38" s="172"/>
      <c r="I38" s="173"/>
    </row>
    <row r="39" spans="2:9" ht="15" thickBot="1">
      <c r="B39" s="367" t="s">
        <v>134</v>
      </c>
      <c r="C39" s="368"/>
      <c r="D39" s="369"/>
      <c r="E39" s="163" t="s">
        <v>24</v>
      </c>
      <c r="F39" s="370" t="s">
        <v>25</v>
      </c>
      <c r="G39" s="371"/>
      <c r="H39" s="372"/>
      <c r="I39" s="129"/>
    </row>
    <row r="40" spans="2:9" ht="15.5" thickTop="1" thickBot="1">
      <c r="B40" s="355" t="s">
        <v>135</v>
      </c>
      <c r="C40" s="356"/>
      <c r="D40" s="356"/>
      <c r="E40" s="356"/>
      <c r="F40" s="356"/>
      <c r="G40" s="356"/>
      <c r="H40" s="357"/>
      <c r="I40" s="129"/>
    </row>
    <row r="41" spans="2:9" ht="15" thickTop="1">
      <c r="B41" s="358"/>
      <c r="C41" s="359"/>
      <c r="D41" s="360"/>
      <c r="E41" s="194"/>
      <c r="F41" s="361"/>
      <c r="G41" s="362"/>
      <c r="H41" s="363"/>
      <c r="I41" s="129"/>
    </row>
    <row r="42" spans="2:9">
      <c r="B42" s="364"/>
      <c r="C42" s="365"/>
      <c r="D42" s="366"/>
      <c r="E42" s="174"/>
      <c r="F42" s="361"/>
      <c r="G42" s="362"/>
      <c r="H42" s="363"/>
      <c r="I42" s="129"/>
    </row>
    <row r="43" spans="2:9">
      <c r="B43" s="364"/>
      <c r="C43" s="365"/>
      <c r="D43" s="366"/>
      <c r="E43" s="174"/>
      <c r="F43" s="361"/>
      <c r="G43" s="362"/>
      <c r="H43" s="363"/>
      <c r="I43" s="129"/>
    </row>
    <row r="44" spans="2:9">
      <c r="B44" s="364"/>
      <c r="C44" s="365"/>
      <c r="D44" s="366"/>
      <c r="E44" s="174"/>
      <c r="F44" s="361"/>
      <c r="G44" s="362"/>
      <c r="H44" s="363"/>
      <c r="I44" s="129"/>
    </row>
    <row r="45" spans="2:9">
      <c r="B45" s="364"/>
      <c r="C45" s="365"/>
      <c r="D45" s="366"/>
      <c r="E45" s="174"/>
      <c r="F45" s="361"/>
      <c r="G45" s="362"/>
      <c r="H45" s="363"/>
      <c r="I45" s="129"/>
    </row>
    <row r="46" spans="2:9">
      <c r="B46" s="364"/>
      <c r="C46" s="365"/>
      <c r="D46" s="366"/>
      <c r="E46" s="174"/>
      <c r="F46" s="361"/>
      <c r="G46" s="362"/>
      <c r="H46" s="363"/>
      <c r="I46" s="129"/>
    </row>
    <row r="47" spans="2:9">
      <c r="B47" s="364"/>
      <c r="C47" s="365"/>
      <c r="D47" s="366"/>
      <c r="E47" s="174"/>
      <c r="F47" s="361"/>
      <c r="G47" s="362"/>
      <c r="H47" s="363"/>
      <c r="I47" s="129"/>
    </row>
    <row r="48" spans="2:9" s="90" customFormat="1" ht="31.5" customHeight="1">
      <c r="B48" s="285" t="s">
        <v>136</v>
      </c>
      <c r="C48" s="335"/>
      <c r="D48" s="335"/>
      <c r="E48" s="335"/>
      <c r="F48" s="335"/>
      <c r="G48" s="335"/>
      <c r="H48" s="335"/>
      <c r="I48" s="336"/>
    </row>
    <row r="49" spans="2:9" ht="43.5" customHeight="1">
      <c r="B49" s="339"/>
      <c r="C49" s="340"/>
      <c r="D49" s="340"/>
      <c r="E49" s="340"/>
      <c r="F49" s="340"/>
      <c r="G49" s="340"/>
      <c r="H49" s="340"/>
      <c r="I49" s="341"/>
    </row>
    <row r="50" spans="2:9" ht="18.75" customHeight="1">
      <c r="B50" s="344"/>
      <c r="C50" s="345"/>
      <c r="D50" s="345"/>
      <c r="E50" s="345"/>
      <c r="F50" s="345"/>
      <c r="G50" s="345"/>
      <c r="H50" s="345"/>
      <c r="I50" s="346"/>
    </row>
    <row r="51" spans="2:9">
      <c r="B51" s="122" t="s">
        <v>137</v>
      </c>
      <c r="C51" s="123"/>
      <c r="D51" s="123"/>
      <c r="E51" s="123"/>
      <c r="F51" s="123"/>
      <c r="G51" s="123"/>
      <c r="H51" s="123"/>
      <c r="I51" s="124"/>
    </row>
    <row r="52" spans="2:9" s="90" customFormat="1" ht="31.5" customHeight="1">
      <c r="B52" s="285" t="s">
        <v>138</v>
      </c>
      <c r="C52" s="335"/>
      <c r="D52" s="335"/>
      <c r="E52" s="335"/>
      <c r="F52" s="335"/>
      <c r="G52" s="335"/>
      <c r="H52" s="335"/>
      <c r="I52" s="336"/>
    </row>
    <row r="53" spans="2:9" ht="30" customHeight="1">
      <c r="B53" s="339"/>
      <c r="C53" s="340"/>
      <c r="D53" s="340"/>
      <c r="E53" s="340"/>
      <c r="F53" s="340"/>
      <c r="G53" s="340"/>
      <c r="H53" s="340"/>
      <c r="I53" s="341"/>
    </row>
    <row r="54" spans="2:9" ht="48" customHeight="1">
      <c r="B54" s="344"/>
      <c r="C54" s="345"/>
      <c r="D54" s="345"/>
      <c r="E54" s="345"/>
      <c r="F54" s="345"/>
      <c r="G54" s="345"/>
      <c r="H54" s="345"/>
      <c r="I54" s="346"/>
    </row>
    <row r="55" spans="2:9" s="90" customFormat="1" ht="24" customHeight="1">
      <c r="B55" s="285" t="s">
        <v>139</v>
      </c>
      <c r="C55" s="335"/>
      <c r="D55" s="335"/>
      <c r="E55" s="335"/>
      <c r="F55" s="335"/>
      <c r="G55" s="335"/>
      <c r="H55" s="335"/>
      <c r="I55" s="336"/>
    </row>
    <row r="56" spans="2:9" ht="50.25" customHeight="1">
      <c r="B56" s="339"/>
      <c r="C56" s="340"/>
      <c r="D56" s="340"/>
      <c r="E56" s="340"/>
      <c r="F56" s="340"/>
      <c r="G56" s="340"/>
      <c r="H56" s="340"/>
      <c r="I56" s="341"/>
    </row>
    <row r="57" spans="2:9" ht="4.5" customHeight="1" thickBot="1">
      <c r="B57" s="373"/>
      <c r="C57" s="374"/>
      <c r="D57" s="374"/>
      <c r="E57" s="374"/>
      <c r="F57" s="374"/>
      <c r="G57" s="374"/>
      <c r="H57" s="374"/>
      <c r="I57" s="375"/>
    </row>
    <row r="58" spans="2:9" s="90" customFormat="1" ht="31.5" customHeight="1" thickTop="1">
      <c r="B58" s="376" t="s">
        <v>140</v>
      </c>
      <c r="C58" s="377"/>
      <c r="D58" s="377"/>
      <c r="E58" s="377"/>
      <c r="F58" s="377"/>
      <c r="G58" s="377"/>
      <c r="H58" s="377"/>
      <c r="I58" s="378"/>
    </row>
    <row r="59" spans="2:9" ht="38.25" customHeight="1">
      <c r="B59" s="339"/>
      <c r="C59" s="340"/>
      <c r="D59" s="340"/>
      <c r="E59" s="340"/>
      <c r="F59" s="340"/>
      <c r="G59" s="340"/>
      <c r="H59" s="340"/>
      <c r="I59" s="341"/>
    </row>
    <row r="60" spans="2:9" ht="12.75" customHeight="1" thickBot="1">
      <c r="B60" s="373"/>
      <c r="C60" s="374"/>
      <c r="D60" s="374"/>
      <c r="E60" s="374"/>
      <c r="F60" s="374"/>
      <c r="G60" s="374"/>
      <c r="H60" s="374"/>
      <c r="I60" s="375"/>
    </row>
    <row r="61" ht="15" thickTop="1"/>
    <row r="62" spans="2:8">
      <c r="B62" s="88" t="s">
        <v>141</v>
      </c>
      <c r="C62" s="82"/>
      <c r="D62" s="82"/>
      <c r="E62" s="82"/>
      <c r="F62" s="82"/>
      <c r="G62" s="82"/>
      <c r="H62" s="83"/>
    </row>
    <row r="63" spans="2:8">
      <c r="B63" s="127"/>
      <c r="C63" s="128"/>
      <c r="D63" s="128"/>
      <c r="E63" s="128"/>
      <c r="F63" s="128"/>
      <c r="G63" s="128"/>
      <c r="H63" s="129"/>
    </row>
    <row r="64" spans="2:8">
      <c r="B64" s="331" t="s">
        <v>142</v>
      </c>
      <c r="C64" s="331"/>
      <c r="D64" s="331"/>
      <c r="E64" s="331"/>
      <c r="F64" s="331"/>
      <c r="G64" s="331"/>
      <c r="H64" s="331"/>
    </row>
    <row r="65" spans="2:2">
      <c r="B65" s="175"/>
    </row>
    <row r="66" spans="2:8">
      <c r="B66" s="381" t="s">
        <v>143</v>
      </c>
      <c r="C66" s="382"/>
      <c r="D66" s="92" t="s">
        <v>15</v>
      </c>
      <c r="E66" s="93" t="s">
        <v>16</v>
      </c>
      <c r="F66" s="92" t="s">
        <v>17</v>
      </c>
      <c r="G66" s="93"/>
      <c r="H66" s="92"/>
    </row>
    <row r="67" spans="2:8">
      <c r="B67" s="383"/>
      <c r="C67" s="384"/>
      <c r="D67" s="94" t="s">
        <v>18</v>
      </c>
      <c r="E67" s="94" t="s">
        <v>18</v>
      </c>
      <c r="F67" s="94" t="s">
        <v>18</v>
      </c>
      <c r="G67" s="94"/>
      <c r="H67" s="94"/>
    </row>
    <row r="68" spans="2:8" ht="6" customHeight="1">
      <c r="B68" s="385"/>
      <c r="C68" s="386"/>
      <c r="D68" s="176"/>
      <c r="E68" s="176"/>
      <c r="F68" s="176"/>
      <c r="G68" s="176"/>
      <c r="H68" s="95"/>
    </row>
    <row r="69" spans="2:8" ht="36" customHeight="1">
      <c r="B69" s="387" t="s">
        <v>144</v>
      </c>
      <c r="C69" s="388"/>
      <c r="D69" s="177"/>
      <c r="E69" s="177"/>
      <c r="F69" s="177"/>
      <c r="G69" s="177"/>
      <c r="H69" s="178"/>
    </row>
    <row r="70" spans="2:8">
      <c r="B70" s="379"/>
      <c r="C70" s="379"/>
      <c r="D70" s="179"/>
      <c r="E70" s="179"/>
      <c r="F70" s="179"/>
      <c r="G70" s="179"/>
      <c r="H70" s="96">
        <f>SUM(D70:G70)</f>
        <v>0</v>
      </c>
    </row>
    <row r="71" spans="2:8">
      <c r="B71" s="380"/>
      <c r="C71" s="380"/>
      <c r="D71" s="180"/>
      <c r="E71" s="180"/>
      <c r="F71" s="180"/>
      <c r="G71" s="179"/>
      <c r="H71" s="96">
        <f>SUM(D71:G71)</f>
        <v>0</v>
      </c>
    </row>
    <row r="72" spans="2:8">
      <c r="B72" s="380"/>
      <c r="C72" s="380"/>
      <c r="D72" s="180"/>
      <c r="E72" s="180"/>
      <c r="F72" s="180"/>
      <c r="G72" s="179"/>
      <c r="H72" s="96">
        <f>SUM(D72:G72)</f>
        <v>0</v>
      </c>
    </row>
    <row r="73" spans="2:8">
      <c r="B73" s="380"/>
      <c r="C73" s="380"/>
      <c r="D73" s="180"/>
      <c r="E73" s="180"/>
      <c r="F73" s="180"/>
      <c r="G73" s="179"/>
      <c r="H73" s="96">
        <f>SUM(D73:G73)</f>
        <v>0</v>
      </c>
    </row>
    <row r="74" spans="2:8">
      <c r="B74" s="380"/>
      <c r="C74" s="380"/>
      <c r="D74" s="180"/>
      <c r="E74" s="180"/>
      <c r="F74" s="180"/>
      <c r="G74" s="179"/>
      <c r="H74" s="96">
        <f>SUM(D74:G74)</f>
        <v>0</v>
      </c>
    </row>
    <row r="75" spans="2:8">
      <c r="B75" s="380"/>
      <c r="C75" s="380"/>
      <c r="D75" s="180"/>
      <c r="E75" s="180"/>
      <c r="F75" s="180"/>
      <c r="G75" s="179"/>
      <c r="H75" s="96">
        <f>SUM(D75:G75)</f>
        <v>0</v>
      </c>
    </row>
    <row r="76" spans="2:8" ht="15" thickBot="1">
      <c r="B76" s="392" t="s">
        <v>145</v>
      </c>
      <c r="C76" s="392"/>
      <c r="D76" s="97">
        <f>SUM(D70:D75)</f>
        <v>0</v>
      </c>
      <c r="E76" s="97">
        <f>SUM(E70:E75)</f>
        <v>0</v>
      </c>
      <c r="F76" s="97">
        <f>SUM(F70:F75)</f>
        <v>0</v>
      </c>
      <c r="G76" s="97">
        <f>SUM(G70:G75)</f>
        <v>0</v>
      </c>
      <c r="H76" s="97">
        <f>SUM(H70:H75)</f>
        <v>0</v>
      </c>
    </row>
    <row r="77" spans="2:8" ht="15" thickTop="1">
      <c r="B77" s="393"/>
      <c r="C77" s="393"/>
      <c r="D77" s="181"/>
      <c r="E77" s="181"/>
      <c r="F77" s="181"/>
      <c r="G77" s="181"/>
      <c r="H77" s="98"/>
    </row>
    <row r="78" spans="2:8" ht="64.5" customHeight="1">
      <c r="B78" s="394" t="s">
        <v>146</v>
      </c>
      <c r="C78" s="394"/>
      <c r="D78" s="99"/>
      <c r="E78" s="99"/>
      <c r="F78" s="99"/>
      <c r="G78" s="99"/>
      <c r="H78" s="100"/>
    </row>
    <row r="79" spans="2:8" customHeight="1">
      <c r="B79" s="379" t="s">
        <v>147</v>
      </c>
      <c r="C79" s="395"/>
      <c r="D79" s="179"/>
      <c r="E79" s="179"/>
      <c r="F79" s="179"/>
      <c r="G79" s="179"/>
      <c r="H79" s="96">
        <f>SUM(D79:G79)</f>
        <v>0</v>
      </c>
    </row>
    <row r="80" spans="2:8">
      <c r="B80" s="396"/>
      <c r="C80" s="397"/>
      <c r="D80" s="180"/>
      <c r="E80" s="180"/>
      <c r="F80" s="180"/>
      <c r="G80" s="179"/>
      <c r="H80" s="96">
        <f>SUM(D80:G80)</f>
        <v>0</v>
      </c>
    </row>
    <row r="81" spans="2:8">
      <c r="B81" s="380"/>
      <c r="C81" s="380"/>
      <c r="D81" s="180"/>
      <c r="E81" s="180"/>
      <c r="F81" s="180"/>
      <c r="G81" s="179"/>
      <c r="H81" s="96">
        <f>SUM(D81:G81)</f>
        <v>0</v>
      </c>
    </row>
    <row r="82" spans="2:8">
      <c r="B82" s="380"/>
      <c r="C82" s="380"/>
      <c r="D82" s="180"/>
      <c r="E82" s="180"/>
      <c r="F82" s="180"/>
      <c r="G82" s="179"/>
      <c r="H82" s="96">
        <f>SUM(D82:G82)</f>
        <v>0</v>
      </c>
    </row>
    <row r="83" spans="2:8">
      <c r="B83" s="380"/>
      <c r="C83" s="380"/>
      <c r="D83" s="180"/>
      <c r="E83" s="180"/>
      <c r="F83" s="180"/>
      <c r="G83" s="179"/>
      <c r="H83" s="96">
        <f>SUM(D83:G83)</f>
        <v>0</v>
      </c>
    </row>
    <row r="84" spans="2:8">
      <c r="B84" s="380"/>
      <c r="C84" s="380"/>
      <c r="D84" s="180"/>
      <c r="E84" s="180"/>
      <c r="F84" s="180"/>
      <c r="G84" s="179"/>
      <c r="H84" s="96">
        <f>SUM(D84:G84)</f>
        <v>0</v>
      </c>
    </row>
    <row r="85" spans="2:8">
      <c r="B85" s="380"/>
      <c r="C85" s="380"/>
      <c r="D85" s="180"/>
      <c r="E85" s="180"/>
      <c r="F85" s="180"/>
      <c r="G85" s="179"/>
      <c r="H85" s="96">
        <f>SUM(D85:G85)</f>
        <v>0</v>
      </c>
    </row>
    <row r="86" spans="1:8" ht="15" thickBot="1">
      <c r="A86" s="101"/>
      <c r="B86" s="389" t="s">
        <v>148</v>
      </c>
      <c r="C86" s="390"/>
      <c r="D86" s="97">
        <f>SUM(D79:D85)</f>
        <v>0</v>
      </c>
      <c r="E86" s="97">
        <f>SUM(E79:E85)</f>
        <v>0</v>
      </c>
      <c r="F86" s="97">
        <f>SUM(F79:F85)</f>
        <v>0</v>
      </c>
      <c r="G86" s="97">
        <f>SUM(G79:G85)</f>
        <v>0</v>
      </c>
      <c r="H86" s="97">
        <f>SUM(H79:H85)</f>
        <v>0</v>
      </c>
    </row>
    <row r="87" spans="1:8" ht="15.5" thickTop="1" thickBot="1">
      <c r="A87" s="101"/>
      <c r="B87" s="102"/>
      <c r="C87" s="103"/>
      <c r="D87" s="104"/>
      <c r="E87" s="104"/>
      <c r="F87" s="104"/>
      <c r="G87" s="104"/>
      <c r="H87" s="105"/>
    </row>
    <row r="88" spans="1:8" ht="15.5" thickTop="1" thickBot="1">
      <c r="A88" s="101"/>
      <c r="B88" s="391" t="s">
        <v>149</v>
      </c>
      <c r="C88" s="391"/>
      <c r="D88" s="106">
        <f>D76+D86</f>
        <v>0</v>
      </c>
      <c r="E88" s="106">
        <f>E76+E86</f>
        <v>0</v>
      </c>
      <c r="F88" s="106">
        <f>F76+F86</f>
        <v>0</v>
      </c>
      <c r="G88" s="106">
        <f>G76+G86</f>
        <v>0</v>
      </c>
      <c r="H88" s="106">
        <f>H76+H86</f>
        <v>0</v>
      </c>
    </row>
    <row r="89" spans="2:8" ht="15" thickTop="1">
      <c r="B89" s="175"/>
      <c r="H89" s="148"/>
    </row>
    <row r="90" spans="2:8">
      <c r="B90" s="402" t="s">
        <v>150</v>
      </c>
      <c r="C90" s="403"/>
      <c r="D90" s="92" t="s">
        <v>15</v>
      </c>
      <c r="E90" s="93" t="s">
        <v>16</v>
      </c>
      <c r="F90" s="92" t="s">
        <v>17</v>
      </c>
      <c r="G90" s="93"/>
      <c r="H90" s="92"/>
    </row>
    <row r="91" spans="2:8">
      <c r="B91" s="402"/>
      <c r="C91" s="403"/>
      <c r="D91" s="94" t="s">
        <v>18</v>
      </c>
      <c r="E91" s="94" t="s">
        <v>18</v>
      </c>
      <c r="F91" s="94" t="s">
        <v>18</v>
      </c>
      <c r="G91" s="94"/>
      <c r="H91" s="94"/>
    </row>
    <row r="92" spans="2:8" ht="6" customHeight="1">
      <c r="B92" s="385"/>
      <c r="C92" s="386"/>
      <c r="D92" s="176"/>
      <c r="E92" s="176"/>
      <c r="F92" s="176"/>
      <c r="G92" s="176"/>
      <c r="H92" s="95"/>
    </row>
    <row r="93" spans="2:8">
      <c r="B93" s="387" t="s">
        <v>151</v>
      </c>
      <c r="C93" s="388"/>
      <c r="D93" s="107"/>
      <c r="E93" s="107"/>
      <c r="F93" s="107"/>
      <c r="G93" s="107"/>
      <c r="H93" s="108"/>
    </row>
    <row r="94" spans="2:8" ht="27.65" customHeight="1">
      <c r="B94" s="379"/>
      <c r="C94" s="379"/>
      <c r="D94" s="180"/>
      <c r="E94" s="180"/>
      <c r="F94" s="180"/>
      <c r="G94" s="179"/>
      <c r="H94" s="96">
        <f>SUM(D94:G94)</f>
        <v>0</v>
      </c>
    </row>
    <row r="95" spans="2:8">
      <c r="B95" s="398"/>
      <c r="C95" s="399"/>
      <c r="D95" s="180"/>
      <c r="E95" s="180"/>
      <c r="F95" s="180"/>
      <c r="G95" s="179"/>
      <c r="H95" s="96">
        <f>SUM(D95:G95)</f>
        <v>0</v>
      </c>
    </row>
    <row r="96" spans="2:8">
      <c r="B96" s="398"/>
      <c r="C96" s="399"/>
      <c r="D96" s="180"/>
      <c r="E96" s="180"/>
      <c r="F96" s="180"/>
      <c r="G96" s="179"/>
      <c r="H96" s="96">
        <f>SUM(D96:G96)</f>
        <v>0</v>
      </c>
    </row>
    <row r="97" spans="2:8">
      <c r="B97" s="398"/>
      <c r="C97" s="399"/>
      <c r="D97" s="180"/>
      <c r="E97" s="180"/>
      <c r="F97" s="180"/>
      <c r="G97" s="179"/>
      <c r="H97" s="96">
        <f>SUM(D97:G97)</f>
        <v>0</v>
      </c>
    </row>
    <row r="98" spans="2:8">
      <c r="B98" s="398"/>
      <c r="C98" s="399"/>
      <c r="D98" s="180"/>
      <c r="E98" s="180"/>
      <c r="F98" s="180"/>
      <c r="G98" s="179"/>
      <c r="H98" s="96">
        <f>SUM(D98:G98)</f>
        <v>0</v>
      </c>
    </row>
    <row r="99" spans="2:8" ht="15" thickBot="1">
      <c r="B99" s="392" t="s">
        <v>152</v>
      </c>
      <c r="C99" s="392"/>
      <c r="D99" s="97">
        <f>SUM(D94:D98)</f>
        <v>0</v>
      </c>
      <c r="E99" s="97">
        <f>SUM(E94:E98)</f>
        <v>0</v>
      </c>
      <c r="F99" s="97">
        <f>SUM(F94:F98)</f>
        <v>0</v>
      </c>
      <c r="G99" s="97">
        <f>SUM(G94:G98)</f>
        <v>0</v>
      </c>
      <c r="H99" s="97">
        <f>SUM(H94:H98)</f>
        <v>0</v>
      </c>
    </row>
    <row r="100" spans="2:8" ht="19.5" thickTop="1" thickBot="1">
      <c r="B100" s="404" t="str">
        <f>IF(H99=H76,"","***ERROR, Capital Expenditure DOES NOT MATCH Capital Funding***")</f>
        <v/>
      </c>
      <c r="C100" s="404"/>
      <c r="D100" s="405"/>
      <c r="E100" s="405"/>
      <c r="F100" s="405"/>
      <c r="G100" s="405"/>
      <c r="H100" s="405"/>
    </row>
    <row r="101" spans="2:8" ht="15" thickTop="1">
      <c r="B101" s="400" t="s">
        <v>153</v>
      </c>
      <c r="C101" s="401"/>
      <c r="D101" s="92"/>
      <c r="E101" s="92"/>
      <c r="F101" s="93"/>
      <c r="G101" s="93"/>
      <c r="H101" s="92"/>
    </row>
    <row r="102" spans="2:8">
      <c r="B102" s="379"/>
      <c r="C102" s="379"/>
      <c r="D102" s="180"/>
      <c r="E102" s="180"/>
      <c r="F102" s="180"/>
      <c r="G102" s="179"/>
      <c r="H102" s="96">
        <f>SUM(D102:G102)</f>
        <v>0</v>
      </c>
    </row>
    <row r="103" spans="2:8">
      <c r="B103" s="398"/>
      <c r="C103" s="399"/>
      <c r="D103" s="180"/>
      <c r="E103" s="180"/>
      <c r="F103" s="180"/>
      <c r="G103" s="179"/>
      <c r="H103" s="96">
        <f>SUM(D103:G103)</f>
        <v>0</v>
      </c>
    </row>
    <row r="104" spans="2:8">
      <c r="B104" s="398"/>
      <c r="C104" s="399"/>
      <c r="D104" s="180"/>
      <c r="E104" s="180"/>
      <c r="F104" s="180"/>
      <c r="G104" s="179"/>
      <c r="H104" s="96">
        <f>SUM(D104:G104)</f>
        <v>0</v>
      </c>
    </row>
    <row r="105" spans="2:8">
      <c r="B105" s="398"/>
      <c r="C105" s="399"/>
      <c r="D105" s="180"/>
      <c r="E105" s="180"/>
      <c r="F105" s="180"/>
      <c r="G105" s="179"/>
      <c r="H105" s="96">
        <f>SUM(D105:G105)</f>
        <v>0</v>
      </c>
    </row>
    <row r="106" spans="2:8">
      <c r="B106" s="398"/>
      <c r="C106" s="399"/>
      <c r="D106" s="180"/>
      <c r="E106" s="180"/>
      <c r="F106" s="180"/>
      <c r="G106" s="179"/>
      <c r="H106" s="96">
        <f>SUM(D106:G106)</f>
        <v>0</v>
      </c>
    </row>
    <row r="107" spans="1:8" ht="15" thickBot="1">
      <c r="A107" s="101"/>
      <c r="B107" s="392" t="s">
        <v>154</v>
      </c>
      <c r="C107" s="392"/>
      <c r="D107" s="97">
        <f>SUM(D102:D106)</f>
        <v>0</v>
      </c>
      <c r="E107" s="97">
        <f>SUM(E102:E106)</f>
        <v>0</v>
      </c>
      <c r="F107" s="97">
        <f>SUM(F102:F106)</f>
        <v>0</v>
      </c>
      <c r="G107" s="97">
        <f>SUM(G102:G106)</f>
        <v>0</v>
      </c>
      <c r="H107" s="97">
        <f>SUM(H102:H106)</f>
        <v>0</v>
      </c>
    </row>
    <row r="108" spans="1:8" ht="19" thickTop="1">
      <c r="A108" s="101"/>
      <c r="B108" s="404" t="str">
        <f>IF(H107=H86,"","***ERROR, Revenue Expenditure DOES NOT MATCH Revenue Funding***")</f>
        <v/>
      </c>
      <c r="C108" s="404"/>
      <c r="D108" s="405"/>
      <c r="E108" s="405"/>
      <c r="F108" s="405"/>
      <c r="G108" s="405"/>
      <c r="H108" s="405"/>
    </row>
    <row r="109" spans="1:8">
      <c r="A109" s="101"/>
      <c r="B109" s="408" t="s">
        <v>155</v>
      </c>
      <c r="C109" s="408"/>
      <c r="D109" s="109">
        <f>D99+D107</f>
        <v>0</v>
      </c>
      <c r="E109" s="109">
        <f>E99+E107</f>
        <v>0</v>
      </c>
      <c r="F109" s="109">
        <f>F99+F107</f>
        <v>0</v>
      </c>
      <c r="G109" s="109">
        <f>G99+G107</f>
        <v>0</v>
      </c>
      <c r="H109" s="109">
        <f>H99+H107</f>
        <v>0</v>
      </c>
    </row>
    <row r="110" spans="1:8" ht="18.5">
      <c r="A110" s="101"/>
      <c r="B110" s="404"/>
      <c r="C110" s="404"/>
      <c r="D110" s="405"/>
      <c r="E110" s="405"/>
      <c r="F110" s="405"/>
      <c r="G110" s="405"/>
      <c r="H110" s="405"/>
    </row>
    <row r="111" spans="1:8" ht="37.5" customHeight="1">
      <c r="A111" s="101"/>
      <c r="B111" s="406" t="s">
        <v>156</v>
      </c>
      <c r="C111" s="406"/>
      <c r="D111" s="410"/>
      <c r="E111" s="410"/>
      <c r="F111" s="410"/>
      <c r="G111" s="410"/>
      <c r="H111" s="410"/>
    </row>
    <row r="112" spans="1:8" ht="38.25" customHeight="1">
      <c r="A112" s="101"/>
      <c r="B112" s="406" t="s">
        <v>157</v>
      </c>
      <c r="C112" s="406"/>
      <c r="D112" s="410"/>
      <c r="E112" s="410"/>
      <c r="F112" s="410"/>
      <c r="G112" s="410"/>
      <c r="H112" s="410"/>
    </row>
    <row r="113" spans="1:8" ht="33.75" customHeight="1">
      <c r="A113" s="101"/>
      <c r="B113" s="407" t="s">
        <v>158</v>
      </c>
      <c r="C113" s="407"/>
      <c r="D113" s="409"/>
      <c r="E113" s="409"/>
      <c r="F113" s="409"/>
      <c r="G113" s="409"/>
      <c r="H113" s="409"/>
    </row>
    <row r="114" spans="1:8" ht="53.25" customHeight="1">
      <c r="A114" s="101"/>
      <c r="B114" s="407" t="s">
        <v>159</v>
      </c>
      <c r="C114" s="407"/>
      <c r="D114" s="410"/>
      <c r="E114" s="410"/>
      <c r="F114" s="410"/>
      <c r="G114" s="410"/>
      <c r="H114" s="410"/>
    </row>
    <row r="115" spans="1:8" ht="75" customHeight="1">
      <c r="A115" s="101"/>
      <c r="B115" s="407" t="s">
        <v>160</v>
      </c>
      <c r="C115" s="407"/>
      <c r="D115" s="410"/>
      <c r="E115" s="410"/>
      <c r="F115" s="410"/>
      <c r="G115" s="410"/>
      <c r="H115" s="410"/>
    </row>
    <row r="116" spans="1:9">
      <c r="A116" s="101"/>
      <c r="B116" s="110"/>
      <c r="C116" s="111"/>
      <c r="D116" s="112"/>
      <c r="E116" s="113"/>
      <c r="F116" s="113"/>
      <c r="G116" s="113"/>
      <c r="H116" s="113"/>
      <c r="I116" s="114"/>
    </row>
    <row r="117" spans="2:9">
      <c r="B117" s="381" t="s">
        <v>161</v>
      </c>
      <c r="C117" s="382"/>
      <c r="D117" s="92" t="s">
        <v>162</v>
      </c>
      <c r="E117" s="115"/>
      <c r="F117" s="116"/>
      <c r="G117" s="116"/>
      <c r="H117" s="117"/>
      <c r="I117" s="114"/>
    </row>
    <row r="118" spans="2:9">
      <c r="B118" s="301"/>
      <c r="C118" s="303"/>
      <c r="D118" s="94" t="s">
        <v>18</v>
      </c>
      <c r="E118" s="118"/>
      <c r="F118" s="119"/>
      <c r="G118" s="119"/>
      <c r="H118" s="119"/>
      <c r="I118" s="114"/>
    </row>
    <row r="119" spans="2:9">
      <c r="B119" s="199">
        <v>45139</v>
      </c>
      <c r="C119" s="197"/>
      <c r="D119" s="198"/>
      <c r="E119" s="118"/>
      <c r="F119" s="119"/>
      <c r="G119" s="119"/>
      <c r="H119" s="119"/>
      <c r="I119" s="114"/>
    </row>
    <row r="120" spans="2:9">
      <c r="B120" s="199">
        <v>45170</v>
      </c>
      <c r="C120" s="197"/>
      <c r="D120" s="198"/>
      <c r="E120" s="118"/>
      <c r="F120" s="119"/>
      <c r="G120" s="119"/>
      <c r="H120" s="119"/>
      <c r="I120" s="114"/>
    </row>
    <row r="121" spans="2:9">
      <c r="B121" s="199">
        <v>45200</v>
      </c>
      <c r="C121" s="197"/>
      <c r="D121" s="198"/>
      <c r="E121" s="182"/>
      <c r="F121" s="183"/>
      <c r="G121" s="183"/>
      <c r="H121" s="183"/>
      <c r="I121" s="114"/>
    </row>
    <row r="122" spans="2:9">
      <c r="B122" s="199">
        <v>45231</v>
      </c>
      <c r="C122" s="200"/>
      <c r="D122" s="198"/>
      <c r="E122" s="182"/>
      <c r="F122" s="183"/>
      <c r="G122" s="183"/>
      <c r="H122" s="183"/>
      <c r="I122" s="114"/>
    </row>
    <row r="123" spans="2:9">
      <c r="B123" s="199">
        <v>45261</v>
      </c>
      <c r="C123" s="197"/>
      <c r="D123" s="198"/>
      <c r="E123" s="182"/>
      <c r="F123" s="183"/>
      <c r="G123" s="183"/>
      <c r="H123" s="183"/>
      <c r="I123" s="114"/>
    </row>
    <row r="124" spans="2:9">
      <c r="B124" s="199">
        <v>45292</v>
      </c>
      <c r="C124" s="197"/>
      <c r="D124" s="198"/>
      <c r="E124" s="182"/>
      <c r="F124" s="183"/>
      <c r="G124" s="183"/>
      <c r="H124" s="183"/>
      <c r="I124" s="114"/>
    </row>
    <row r="125" spans="2:9">
      <c r="B125" s="199">
        <v>45323</v>
      </c>
      <c r="C125" s="197"/>
      <c r="D125" s="198"/>
      <c r="E125" s="182"/>
      <c r="F125" s="183"/>
      <c r="G125" s="183"/>
      <c r="H125" s="183"/>
      <c r="I125" s="114"/>
    </row>
    <row r="126" spans="2:9">
      <c r="B126" s="199">
        <v>45352</v>
      </c>
      <c r="C126" s="197"/>
      <c r="D126" s="198"/>
      <c r="E126" s="182"/>
      <c r="F126" s="183"/>
      <c r="G126" s="183"/>
      <c r="H126" s="183"/>
      <c r="I126" s="114"/>
    </row>
    <row r="127" spans="2:9">
      <c r="B127" s="199">
        <v>45383</v>
      </c>
      <c r="C127" s="197"/>
      <c r="D127" s="198"/>
      <c r="E127" s="182"/>
      <c r="F127" s="183"/>
      <c r="G127" s="183"/>
      <c r="H127" s="183"/>
      <c r="I127" s="114"/>
    </row>
    <row r="128" spans="2:9">
      <c r="B128" s="199">
        <v>45413</v>
      </c>
      <c r="C128" s="197"/>
      <c r="D128" s="198"/>
      <c r="E128" s="182"/>
      <c r="F128" s="183"/>
      <c r="G128" s="183"/>
      <c r="H128" s="183"/>
      <c r="I128" s="114"/>
    </row>
    <row r="129" spans="2:9">
      <c r="B129" s="199">
        <v>45444</v>
      </c>
      <c r="C129" s="197"/>
      <c r="D129" s="198"/>
      <c r="E129" s="182"/>
      <c r="F129" s="183"/>
      <c r="G129" s="183"/>
      <c r="H129" s="183"/>
      <c r="I129" s="114"/>
    </row>
    <row r="130" spans="2:9">
      <c r="B130" s="199">
        <v>45474</v>
      </c>
      <c r="C130" s="197"/>
      <c r="D130" s="198"/>
      <c r="E130" s="182"/>
      <c r="F130" s="183"/>
      <c r="G130" s="183"/>
      <c r="H130" s="183"/>
      <c r="I130" s="114"/>
    </row>
    <row r="131" spans="2:9">
      <c r="B131" s="199">
        <v>45505</v>
      </c>
      <c r="C131" s="197"/>
      <c r="D131" s="198"/>
      <c r="E131" s="182"/>
      <c r="F131" s="183"/>
      <c r="G131" s="183"/>
      <c r="H131" s="183"/>
      <c r="I131" s="114"/>
    </row>
    <row r="132" spans="2:9">
      <c r="B132" s="199">
        <v>45536</v>
      </c>
      <c r="C132" s="197"/>
      <c r="D132" s="198"/>
      <c r="E132" s="182"/>
      <c r="F132" s="183"/>
      <c r="G132" s="183"/>
      <c r="H132" s="183"/>
      <c r="I132" s="114"/>
    </row>
    <row r="133" spans="2:9">
      <c r="B133" s="199">
        <v>45566</v>
      </c>
      <c r="C133" s="197"/>
      <c r="D133" s="198"/>
      <c r="E133" s="182"/>
      <c r="F133" s="183"/>
      <c r="G133" s="183"/>
      <c r="H133" s="183"/>
      <c r="I133" s="114"/>
    </row>
    <row r="134" spans="2:9">
      <c r="B134" s="199">
        <v>45597</v>
      </c>
      <c r="C134" s="197"/>
      <c r="D134" s="198"/>
      <c r="E134" s="182"/>
      <c r="F134" s="183"/>
      <c r="G134" s="183"/>
      <c r="H134" s="183"/>
      <c r="I134" s="114"/>
    </row>
    <row r="135" spans="2:9">
      <c r="B135" s="199">
        <v>45627</v>
      </c>
      <c r="C135" s="197"/>
      <c r="D135" s="198"/>
      <c r="E135" s="182"/>
      <c r="F135" s="183"/>
      <c r="G135" s="183"/>
      <c r="H135" s="183"/>
      <c r="I135" s="114"/>
    </row>
    <row r="136" spans="2:9">
      <c r="B136" s="199">
        <v>45658</v>
      </c>
      <c r="C136" s="197"/>
      <c r="D136" s="198"/>
      <c r="E136" s="182"/>
      <c r="F136" s="183"/>
      <c r="G136" s="183"/>
      <c r="H136" s="183"/>
      <c r="I136" s="114"/>
    </row>
    <row r="137" spans="2:9">
      <c r="B137" s="199">
        <v>45689</v>
      </c>
      <c r="C137" s="197"/>
      <c r="D137" s="198"/>
      <c r="E137" s="182"/>
      <c r="F137" s="183"/>
      <c r="G137" s="183"/>
      <c r="H137" s="183"/>
      <c r="I137" s="114"/>
    </row>
    <row r="138" spans="2:9">
      <c r="B138" s="199">
        <v>45717</v>
      </c>
      <c r="C138" s="197"/>
      <c r="D138" s="198"/>
      <c r="E138" s="182"/>
      <c r="F138" s="183"/>
      <c r="G138" s="183"/>
      <c r="H138" s="183"/>
      <c r="I138" s="114"/>
    </row>
    <row r="139" spans="1:9">
      <c r="A139" s="101"/>
      <c r="B139" s="391" t="s">
        <v>163</v>
      </c>
      <c r="C139" s="391"/>
      <c r="D139" s="97">
        <f>SUM(D119:D138)</f>
        <v>0</v>
      </c>
      <c r="E139" s="120"/>
      <c r="F139" s="121"/>
      <c r="G139" s="121"/>
      <c r="H139" s="121"/>
      <c r="I139" s="114"/>
    </row>
    <row r="140" spans="2:10" ht="17.25" customHeight="1" thickTop="1">
      <c r="B140" s="422" t="str">
        <f>IF(D139=D76,"","***ERROR, Total Expenditure Profiled by Month MUST EQUAL Total Capital Expenditure in Year***")</f>
        <v/>
      </c>
      <c r="C140" s="423"/>
      <c r="D140" s="423"/>
      <c r="E140" s="423"/>
      <c r="F140" s="423"/>
      <c r="G140" s="423"/>
      <c r="H140" s="424"/>
      <c r="I140" s="189"/>
      <c r="J140" s="189"/>
    </row>
    <row r="141" spans="2:9">
      <c r="B141" s="122" t="s">
        <v>164</v>
      </c>
      <c r="C141" s="123"/>
      <c r="D141" s="123"/>
      <c r="E141" s="123"/>
      <c r="F141" s="123"/>
      <c r="G141" s="123"/>
      <c r="H141" s="124"/>
      <c r="I141" s="114"/>
    </row>
    <row r="142" spans="2:8">
      <c r="B142" s="413" t="s">
        <v>165</v>
      </c>
      <c r="C142" s="414"/>
      <c r="D142" s="414"/>
      <c r="E142" s="414"/>
      <c r="F142" s="414"/>
      <c r="G142" s="414"/>
      <c r="H142" s="415"/>
    </row>
    <row r="143" spans="2:8">
      <c r="B143" s="416"/>
      <c r="C143" s="417"/>
      <c r="D143" s="417"/>
      <c r="E143" s="417"/>
      <c r="F143" s="417"/>
      <c r="G143" s="417"/>
      <c r="H143" s="418"/>
    </row>
    <row r="144" spans="2:8" ht="19.5" customHeight="1">
      <c r="B144" s="419" t="s">
        <v>166</v>
      </c>
      <c r="C144" s="420"/>
      <c r="D144" s="420"/>
      <c r="E144" s="420"/>
      <c r="F144" s="420"/>
      <c r="G144" s="420"/>
      <c r="H144" s="421"/>
    </row>
    <row r="145" spans="2:8" ht="29.25" customHeight="1">
      <c r="B145" s="411" t="s">
        <v>167</v>
      </c>
      <c r="C145" s="412"/>
      <c r="D145" s="92" t="s">
        <v>15</v>
      </c>
      <c r="E145" s="93" t="s">
        <v>16</v>
      </c>
      <c r="F145" s="93" t="s">
        <v>94</v>
      </c>
      <c r="G145" s="93" t="s">
        <v>95</v>
      </c>
      <c r="H145" s="93" t="s">
        <v>168</v>
      </c>
    </row>
    <row r="146" spans="2:8">
      <c r="B146" s="364"/>
      <c r="C146" s="366"/>
      <c r="D146" s="185"/>
      <c r="E146" s="125"/>
      <c r="F146" s="125"/>
      <c r="G146" s="125"/>
      <c r="H146" s="109">
        <f>SUM(D146:G146)</f>
        <v>0</v>
      </c>
    </row>
    <row r="147" spans="2:8">
      <c r="B147" s="364"/>
      <c r="C147" s="366"/>
      <c r="D147" s="185"/>
      <c r="E147" s="184"/>
      <c r="F147" s="184"/>
      <c r="G147" s="184"/>
      <c r="H147" s="109">
        <f>SUM(D147:G147)</f>
        <v>0</v>
      </c>
    </row>
    <row r="148" spans="2:8">
      <c r="B148" s="364"/>
      <c r="C148" s="366"/>
      <c r="D148" s="185"/>
      <c r="E148" s="184"/>
      <c r="F148" s="184"/>
      <c r="G148" s="184"/>
      <c r="H148" s="109">
        <f>SUM(D148:G148)</f>
        <v>0</v>
      </c>
    </row>
    <row r="149" spans="2:8">
      <c r="B149" s="364"/>
      <c r="C149" s="366"/>
      <c r="D149" s="185"/>
      <c r="E149" s="184"/>
      <c r="F149" s="184"/>
      <c r="G149" s="184"/>
      <c r="H149" s="109">
        <f>SUM(D149:G149)</f>
        <v>0</v>
      </c>
    </row>
    <row r="150" spans="2:8">
      <c r="B150" s="364"/>
      <c r="C150" s="366"/>
      <c r="D150" s="185"/>
      <c r="E150" s="184"/>
      <c r="F150" s="184"/>
      <c r="G150" s="184"/>
      <c r="H150" s="109">
        <f>SUM(D150:G150)</f>
        <v>0</v>
      </c>
    </row>
    <row r="151" spans="2:8">
      <c r="B151" s="364"/>
      <c r="C151" s="366"/>
      <c r="D151" s="185"/>
      <c r="E151" s="184"/>
      <c r="F151" s="184"/>
      <c r="G151" s="184"/>
      <c r="H151" s="109">
        <f>SUM(D151:G151)</f>
        <v>0</v>
      </c>
    </row>
    <row r="152" spans="2:8">
      <c r="B152" s="427" t="s">
        <v>96</v>
      </c>
      <c r="C152" s="428"/>
      <c r="D152" s="126">
        <f>SUM(D146:D151)</f>
        <v>0</v>
      </c>
      <c r="E152" s="126">
        <f>SUM(E146:E151)</f>
        <v>0</v>
      </c>
      <c r="F152" s="126">
        <f>SUM(F146:F151)</f>
        <v>0</v>
      </c>
      <c r="G152" s="126">
        <f>SUM(G146:G151)</f>
        <v>0</v>
      </c>
      <c r="H152" s="126">
        <f>SUM(H146:H151)</f>
        <v>0</v>
      </c>
    </row>
    <row r="154" spans="2:8">
      <c r="B154" s="310" t="s">
        <v>110</v>
      </c>
      <c r="C154" s="311"/>
      <c r="D154" s="311"/>
      <c r="E154" s="311"/>
      <c r="F154" s="311"/>
      <c r="G154" s="311"/>
      <c r="H154" s="312"/>
    </row>
    <row r="155" spans="2:8">
      <c r="B155" s="167" t="s">
        <v>111</v>
      </c>
      <c r="C155" s="93" t="s">
        <v>112</v>
      </c>
      <c r="D155" s="327" t="s">
        <v>113</v>
      </c>
      <c r="E155" s="328"/>
      <c r="F155" s="93" t="s">
        <v>40</v>
      </c>
      <c r="G155" s="93" t="s">
        <v>41</v>
      </c>
      <c r="H155" s="93" t="s">
        <v>114</v>
      </c>
    </row>
    <row r="156" spans="2:8" ht="29.15" customHeight="1">
      <c r="B156" s="195"/>
      <c r="C156" s="169"/>
      <c r="D156" s="429"/>
      <c r="E156" s="430"/>
      <c r="F156" s="169"/>
      <c r="G156" s="169"/>
      <c r="H156" s="169"/>
    </row>
    <row r="157" spans="2:8" ht="29.15" customHeight="1">
      <c r="B157" s="195"/>
      <c r="C157" s="169"/>
      <c r="D157" s="431"/>
      <c r="E157" s="432"/>
      <c r="F157" s="169"/>
      <c r="G157" s="169"/>
      <c r="H157" s="169"/>
    </row>
    <row r="158" spans="2:8">
      <c r="B158" s="168"/>
      <c r="C158" s="169"/>
      <c r="D158" s="425"/>
      <c r="E158" s="426"/>
      <c r="F158" s="169"/>
      <c r="G158" s="169"/>
      <c r="H158" s="169"/>
    </row>
    <row r="159" spans="2:8">
      <c r="B159" s="168"/>
      <c r="C159" s="169"/>
      <c r="D159" s="425"/>
      <c r="E159" s="426"/>
      <c r="F159" s="169"/>
      <c r="G159" s="169"/>
      <c r="H159" s="169"/>
    </row>
    <row r="160" spans="2:8">
      <c r="B160" s="168"/>
      <c r="C160" s="169"/>
      <c r="D160" s="425"/>
      <c r="E160" s="426"/>
      <c r="F160" s="169"/>
      <c r="G160" s="169"/>
      <c r="H160" s="169"/>
    </row>
    <row r="168" spans="6:7">
      <c r="F168" s="101"/>
      <c r="G168" s="101"/>
    </row>
  </sheetData>
  <mergeCells count="125">
    <mergeCell ref="D159:E159"/>
    <mergeCell ref="D160:E160"/>
    <mergeCell ref="B152:C152"/>
    <mergeCell ref="B154:H154"/>
    <mergeCell ref="D155:E155"/>
    <mergeCell ref="D156:E156"/>
    <mergeCell ref="D157:E157"/>
    <mergeCell ref="D158:E158"/>
    <mergeCell ref="B151:C151"/>
    <mergeCell ref="B146:C146"/>
    <mergeCell ref="B147:C147"/>
    <mergeCell ref="B148:C148"/>
    <mergeCell ref="B149:C149"/>
    <mergeCell ref="B150:C150"/>
    <mergeCell ref="D115:H115"/>
    <mergeCell ref="D114:H114"/>
    <mergeCell ref="B139:C139"/>
    <mergeCell ref="B145:C145"/>
    <mergeCell ref="B142:H143"/>
    <mergeCell ref="B144:H144"/>
    <mergeCell ref="B117:C118"/>
    <mergeCell ref="B121:C121"/>
    <mergeCell ref="B114:C114"/>
    <mergeCell ref="B115:C115"/>
    <mergeCell ref="B140:H140"/>
    <mergeCell ref="B110:H110"/>
    <mergeCell ref="B111:C111"/>
    <mergeCell ref="B113:C113"/>
    <mergeCell ref="B103:C103"/>
    <mergeCell ref="B104:C104"/>
    <mergeCell ref="B105:C105"/>
    <mergeCell ref="B106:C106"/>
    <mergeCell ref="B107:C107"/>
    <mergeCell ref="B109:C109"/>
    <mergeCell ref="D113:H113"/>
    <mergeCell ref="D111:H111"/>
    <mergeCell ref="B108:H108"/>
    <mergeCell ref="B112:C112"/>
    <mergeCell ref="D112:H112"/>
    <mergeCell ref="B96:C96"/>
    <mergeCell ref="B97:C97"/>
    <mergeCell ref="B98:C98"/>
    <mergeCell ref="B99:C99"/>
    <mergeCell ref="B101:C101"/>
    <mergeCell ref="B102:C102"/>
    <mergeCell ref="B90:C90"/>
    <mergeCell ref="B91:C91"/>
    <mergeCell ref="B92:C92"/>
    <mergeCell ref="B93:C93"/>
    <mergeCell ref="B95:C95"/>
    <mergeCell ref="B94:C94"/>
    <mergeCell ref="B100:H100"/>
    <mergeCell ref="B82:C82"/>
    <mergeCell ref="B83:C83"/>
    <mergeCell ref="B84:C84"/>
    <mergeCell ref="B85:C85"/>
    <mergeCell ref="B86:C86"/>
    <mergeCell ref="B88:C88"/>
    <mergeCell ref="B76:C76"/>
    <mergeCell ref="B77:C77"/>
    <mergeCell ref="B78:C78"/>
    <mergeCell ref="B79:C79"/>
    <mergeCell ref="B80:C80"/>
    <mergeCell ref="B81:C81"/>
    <mergeCell ref="B70:C70"/>
    <mergeCell ref="B71:C71"/>
    <mergeCell ref="B72:C72"/>
    <mergeCell ref="B73:C73"/>
    <mergeCell ref="B74:C74"/>
    <mergeCell ref="B75:C75"/>
    <mergeCell ref="B59:I60"/>
    <mergeCell ref="B64:H64"/>
    <mergeCell ref="B66:C67"/>
    <mergeCell ref="B68:C68"/>
    <mergeCell ref="B69:C69"/>
    <mergeCell ref="B51:I51"/>
    <mergeCell ref="B52:I52"/>
    <mergeCell ref="B53:I54"/>
    <mergeCell ref="B55:I55"/>
    <mergeCell ref="B56:I57"/>
    <mergeCell ref="B58:I58"/>
    <mergeCell ref="B44:D44"/>
    <mergeCell ref="F44:H44"/>
    <mergeCell ref="B45:D45"/>
    <mergeCell ref="F45:H45"/>
    <mergeCell ref="B48:I48"/>
    <mergeCell ref="B49:I50"/>
    <mergeCell ref="B46:D46"/>
    <mergeCell ref="F46:H46"/>
    <mergeCell ref="B47:D47"/>
    <mergeCell ref="F47:H47"/>
    <mergeCell ref="B40:H40"/>
    <mergeCell ref="B41:D41"/>
    <mergeCell ref="F41:H41"/>
    <mergeCell ref="B42:D42"/>
    <mergeCell ref="F42:H42"/>
    <mergeCell ref="B43:D43"/>
    <mergeCell ref="F43:H43"/>
    <mergeCell ref="B31:H31"/>
    <mergeCell ref="B32:H32"/>
    <mergeCell ref="B33:H33"/>
    <mergeCell ref="B37:I37"/>
    <mergeCell ref="B39:D39"/>
    <mergeCell ref="F39:H39"/>
    <mergeCell ref="B29:H29"/>
    <mergeCell ref="B30:H30"/>
    <mergeCell ref="B23:H23"/>
    <mergeCell ref="B24:H24"/>
    <mergeCell ref="B25:H25"/>
    <mergeCell ref="B26:H28"/>
    <mergeCell ref="C6:H6"/>
    <mergeCell ref="C7:H7"/>
    <mergeCell ref="B11:H11"/>
    <mergeCell ref="B12:H12"/>
    <mergeCell ref="B14:H15"/>
    <mergeCell ref="B17:H17"/>
    <mergeCell ref="B18:H18"/>
    <mergeCell ref="B16:H16"/>
    <mergeCell ref="C9:H9"/>
    <mergeCell ref="B19:H19"/>
    <mergeCell ref="C8:H8"/>
    <mergeCell ref="B20:H20"/>
    <mergeCell ref="B21:H21"/>
    <mergeCell ref="B22:H22"/>
    <mergeCell ref="B13:G13"/>
  </mergeCells>
  <conditionalFormatting sqref="E45">
    <cfRule type="cellIs" dxfId="14" priority="14" stopIfTrue="1" operator="equal">
      <formula>"""Please select"""</formula>
    </cfRule>
  </conditionalFormatting>
  <conditionalFormatting sqref="E45">
    <cfRule type="containsText" dxfId="13" priority="13" stopIfTrue="1" operator="containsText" text="Please select">
      <formula>NOT(ISERROR(SEARCH("Please select",E45)))</formula>
    </cfRule>
  </conditionalFormatting>
  <conditionalFormatting sqref="B93">
    <cfRule type="containsText" dxfId="12" priority="12" stopIfTrue="1" operator="containsText" text="please select">
      <formula>NOT(ISERROR(SEARCH("please select",B93)))</formula>
    </cfRule>
  </conditionalFormatting>
  <conditionalFormatting sqref="B101">
    <cfRule type="containsText" dxfId="11" priority="11" stopIfTrue="1" operator="containsText" text="please select">
      <formula>NOT(ISERROR(SEARCH("please select",B101)))</formula>
    </cfRule>
  </conditionalFormatting>
  <conditionalFormatting sqref="B95">
    <cfRule type="containsText" dxfId="10" priority="10" stopIfTrue="1" operator="containsText" text="please select">
      <formula>NOT(ISERROR(SEARCH("please select",B95)))</formula>
    </cfRule>
  </conditionalFormatting>
  <conditionalFormatting sqref="B96:B98">
    <cfRule type="containsText" dxfId="9" priority="9" stopIfTrue="1" operator="containsText" text="please select">
      <formula>NOT(ISERROR(SEARCH("please select",B96)))</formula>
    </cfRule>
  </conditionalFormatting>
  <conditionalFormatting sqref="B103">
    <cfRule type="containsText" dxfId="8" priority="8" stopIfTrue="1" operator="containsText" text="please select">
      <formula>NOT(ISERROR(SEARCH("please select",B103)))</formula>
    </cfRule>
  </conditionalFormatting>
  <conditionalFormatting sqref="B104:B106">
    <cfRule type="containsText" dxfId="7" priority="7" stopIfTrue="1" operator="containsText" text="please select">
      <formula>NOT(ISERROR(SEARCH("please select",B104)))</formula>
    </cfRule>
  </conditionalFormatting>
  <conditionalFormatting sqref="E46">
    <cfRule type="cellIs" dxfId="6" priority="6" stopIfTrue="1" operator="equal">
      <formula>"""Please select"""</formula>
    </cfRule>
  </conditionalFormatting>
  <conditionalFormatting sqref="E46">
    <cfRule type="containsText" dxfId="5" priority="5" stopIfTrue="1" operator="containsText" text="Please select">
      <formula>NOT(ISERROR(SEARCH("Please select",E46)))</formula>
    </cfRule>
  </conditionalFormatting>
  <conditionalFormatting sqref="E47">
    <cfRule type="cellIs" dxfId="4" priority="4" stopIfTrue="1" operator="equal">
      <formula>"""Please select"""</formula>
    </cfRule>
  </conditionalFormatting>
  <conditionalFormatting sqref="E47">
    <cfRule type="containsText" dxfId="3" priority="3" stopIfTrue="1" operator="containsText" text="Please select">
      <formula>NOT(ISERROR(SEARCH("Please select",E47)))</formula>
    </cfRule>
  </conditionalFormatting>
  <conditionalFormatting sqref="E42:E44">
    <cfRule type="cellIs" dxfId="2" priority="2" stopIfTrue="1" operator="equal">
      <formula>"""Please select"""</formula>
    </cfRule>
  </conditionalFormatting>
  <conditionalFormatting sqref="E42:E44">
    <cfRule type="containsText" dxfId="1" priority="1" stopIfTrue="1" operator="containsText" text="Please select">
      <formula>NOT(ISERROR(SEARCH("Please select",E42)))</formula>
    </cfRule>
  </conditionalFormatting>
  <dataValidations count="5">
    <dataValidation type="list" allowBlank="1" showInputMessage="1" showErrorMessage="1" sqref="C9:H9">
      <formula1>Portfolio</formula1>
    </dataValidation>
    <dataValidation type="list" allowBlank="1" showInputMessage="1" showErrorMessage="1" sqref="C8:H8">
      <formula1>Director</formula1>
    </dataValidation>
    <dataValidation type="list" allowBlank="1" showInputMessage="1" showErrorMessage="1" sqref="B18:H18">
      <formula1>Outcome</formula1>
    </dataValidation>
    <dataValidation type="list" allowBlank="1" showInputMessage="1" showErrorMessage="1" sqref="B20:H22">
      <formula1>KPI</formula1>
    </dataValidation>
    <dataValidation type="list" allowBlank="1" showInputMessage="1" showErrorMessage="1" sqref="F156:H160">
      <formula1>Data!$A$132:$A$135</formula1>
    </dataValidation>
  </dataValidations>
  <pageMargins left="0.7" right="0.7" top="0.75" bottom="0.75" header="0.3" footer="0.3"/>
  <pageSetup paperSize="9" scale="87" orientation="portrait"/>
  <headerFooter scaleWithDoc="1" alignWithMargins="0" differentFirst="0" differentOddEven="0"/>
  <rowBreaks count="2" manualBreakCount="2">
    <brk id="48" max="16383" man="1"/>
    <brk id="77" max="16383" man="1"/>
  </rowBreaks>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4"/>
  <dimension ref="A1:C136"/>
  <sheetViews>
    <sheetView topLeftCell="A109" view="normal" workbookViewId="0">
      <selection pane="topLeft" activeCell="B130" sqref="B130:D136"/>
    </sheetView>
  </sheetViews>
  <sheetFormatPr defaultRowHeight="14.5"/>
  <cols>
    <col min="1" max="1" width="43.50390625" customWidth="1"/>
    <col min="2" max="2" width="188.00390625" bestFit="1" customWidth="1"/>
  </cols>
  <sheetData>
    <row r="1" spans="1:2">
      <c r="A1" t="s">
        <v>169</v>
      </c>
      <c r="B1" s="192" t="s">
        <v>170</v>
      </c>
    </row>
    <row r="4" spans="1:2">
      <c r="A4" s="25" t="s">
        <v>171</v>
      </c>
      <c r="B4" s="25" t="s">
        <v>172</v>
      </c>
    </row>
    <row r="5" spans="1:2">
      <c r="A5" s="27" t="s">
        <v>173</v>
      </c>
      <c r="B5" s="27" t="s">
        <v>174</v>
      </c>
    </row>
    <row r="6" spans="1:2">
      <c r="A6" s="27" t="s">
        <v>173</v>
      </c>
      <c r="B6" s="27" t="s">
        <v>175</v>
      </c>
    </row>
    <row r="7" spans="1:2">
      <c r="A7" s="27" t="s">
        <v>173</v>
      </c>
      <c r="B7" s="27" t="s">
        <v>176</v>
      </c>
    </row>
    <row r="8" spans="1:2">
      <c r="A8" s="27" t="s">
        <v>173</v>
      </c>
      <c r="B8" s="27" t="s">
        <v>177</v>
      </c>
    </row>
    <row r="9" spans="1:2">
      <c r="A9" s="27" t="s">
        <v>173</v>
      </c>
      <c r="B9" s="27" t="s">
        <v>178</v>
      </c>
    </row>
    <row r="10" spans="1:2">
      <c r="A10" s="27" t="s">
        <v>173</v>
      </c>
      <c r="B10" s="27" t="s">
        <v>179</v>
      </c>
    </row>
    <row r="11" spans="1:2">
      <c r="A11" s="27" t="s">
        <v>173</v>
      </c>
      <c r="B11" s="27" t="s">
        <v>180</v>
      </c>
    </row>
    <row r="12" spans="1:2">
      <c r="A12" s="27" t="s">
        <v>181</v>
      </c>
      <c r="B12" s="27" t="s">
        <v>182</v>
      </c>
    </row>
    <row r="13" spans="1:2">
      <c r="A13" s="27" t="s">
        <v>181</v>
      </c>
      <c r="B13" s="27" t="s">
        <v>183</v>
      </c>
    </row>
    <row r="14" spans="1:2">
      <c r="A14" s="27" t="s">
        <v>181</v>
      </c>
      <c r="B14" s="27" t="s">
        <v>184</v>
      </c>
    </row>
    <row r="15" spans="1:2">
      <c r="A15" s="27" t="s">
        <v>181</v>
      </c>
      <c r="B15" s="27" t="s">
        <v>185</v>
      </c>
    </row>
    <row r="16" spans="1:2">
      <c r="A16" s="27" t="s">
        <v>181</v>
      </c>
      <c r="B16" s="27" t="s">
        <v>186</v>
      </c>
    </row>
    <row r="17" spans="1:2">
      <c r="A17" s="27" t="s">
        <v>181</v>
      </c>
      <c r="B17" s="27" t="s">
        <v>187</v>
      </c>
    </row>
    <row r="18" spans="1:2">
      <c r="A18" s="27" t="s">
        <v>181</v>
      </c>
      <c r="B18" s="27" t="s">
        <v>188</v>
      </c>
    </row>
    <row r="19" spans="1:2">
      <c r="A19" s="27" t="s">
        <v>189</v>
      </c>
      <c r="B19" s="27" t="s">
        <v>190</v>
      </c>
    </row>
    <row r="20" spans="1:2">
      <c r="A20" s="27" t="s">
        <v>189</v>
      </c>
      <c r="B20" s="27" t="s">
        <v>191</v>
      </c>
    </row>
    <row r="21" spans="1:2">
      <c r="A21" s="27" t="s">
        <v>189</v>
      </c>
      <c r="B21" s="27" t="s">
        <v>192</v>
      </c>
    </row>
    <row r="22" spans="1:2">
      <c r="A22" s="27" t="s">
        <v>189</v>
      </c>
      <c r="B22" s="27" t="s">
        <v>193</v>
      </c>
    </row>
    <row r="23" spans="1:2">
      <c r="A23" s="27" t="s">
        <v>189</v>
      </c>
      <c r="B23" s="27" t="s">
        <v>194</v>
      </c>
    </row>
    <row r="24" spans="1:2">
      <c r="A24" s="27" t="s">
        <v>189</v>
      </c>
      <c r="B24" s="27" t="s">
        <v>195</v>
      </c>
    </row>
    <row r="25" spans="1:2">
      <c r="A25" s="27" t="s">
        <v>189</v>
      </c>
      <c r="B25" s="27" t="s">
        <v>196</v>
      </c>
    </row>
    <row r="26" spans="1:2">
      <c r="A26" s="27" t="s">
        <v>189</v>
      </c>
      <c r="B26" s="27" t="s">
        <v>197</v>
      </c>
    </row>
    <row r="27" spans="1:2">
      <c r="A27" s="27" t="s">
        <v>189</v>
      </c>
      <c r="B27" s="27" t="s">
        <v>198</v>
      </c>
    </row>
    <row r="28" spans="1:2">
      <c r="A28" s="27" t="s">
        <v>189</v>
      </c>
      <c r="B28" s="27" t="s">
        <v>199</v>
      </c>
    </row>
    <row r="29" spans="1:2">
      <c r="A29" s="27" t="s">
        <v>189</v>
      </c>
      <c r="B29" s="27" t="s">
        <v>200</v>
      </c>
    </row>
    <row r="30" spans="1:2">
      <c r="A30" s="27" t="s">
        <v>189</v>
      </c>
      <c r="B30" s="27" t="s">
        <v>201</v>
      </c>
    </row>
    <row r="31" spans="1:2">
      <c r="A31" s="27" t="s">
        <v>189</v>
      </c>
      <c r="B31" s="27" t="s">
        <v>202</v>
      </c>
    </row>
    <row r="32" spans="1:2">
      <c r="A32" s="27" t="s">
        <v>189</v>
      </c>
      <c r="B32" s="27" t="s">
        <v>203</v>
      </c>
    </row>
    <row r="33" spans="1:2">
      <c r="A33" s="27" t="s">
        <v>189</v>
      </c>
      <c r="B33" s="27" t="s">
        <v>204</v>
      </c>
    </row>
    <row r="34" spans="1:2">
      <c r="A34" s="27" t="s">
        <v>189</v>
      </c>
      <c r="B34" s="27" t="s">
        <v>205</v>
      </c>
    </row>
    <row r="35" spans="1:2">
      <c r="A35" s="27" t="s">
        <v>189</v>
      </c>
      <c r="B35" s="27" t="s">
        <v>206</v>
      </c>
    </row>
    <row r="36" spans="1:2">
      <c r="A36" s="27" t="s">
        <v>189</v>
      </c>
      <c r="B36" s="27" t="s">
        <v>207</v>
      </c>
    </row>
    <row r="37" spans="1:2">
      <c r="A37" s="27" t="s">
        <v>189</v>
      </c>
      <c r="B37" s="27" t="s">
        <v>208</v>
      </c>
    </row>
    <row r="38" spans="1:2">
      <c r="A38" s="27" t="s">
        <v>189</v>
      </c>
      <c r="B38" s="27" t="s">
        <v>209</v>
      </c>
    </row>
    <row r="39" spans="1:2">
      <c r="A39" s="27" t="s">
        <v>189</v>
      </c>
      <c r="B39" s="27" t="s">
        <v>210</v>
      </c>
    </row>
    <row r="40" spans="1:2">
      <c r="A40" s="27" t="s">
        <v>189</v>
      </c>
      <c r="B40" s="27" t="s">
        <v>211</v>
      </c>
    </row>
    <row r="41" spans="1:2">
      <c r="A41" s="27" t="s">
        <v>212</v>
      </c>
      <c r="B41" s="27" t="s">
        <v>213</v>
      </c>
    </row>
    <row r="42" spans="1:2">
      <c r="A42" s="27" t="s">
        <v>212</v>
      </c>
      <c r="B42" s="27" t="s">
        <v>214</v>
      </c>
    </row>
    <row r="43" spans="1:2">
      <c r="A43" s="27" t="s">
        <v>212</v>
      </c>
      <c r="B43" s="27" t="s">
        <v>215</v>
      </c>
    </row>
    <row r="44" spans="1:2">
      <c r="A44" s="27" t="s">
        <v>212</v>
      </c>
      <c r="B44" s="27" t="s">
        <v>216</v>
      </c>
    </row>
    <row r="45" spans="1:2">
      <c r="A45" s="27" t="s">
        <v>212</v>
      </c>
      <c r="B45" s="27" t="s">
        <v>217</v>
      </c>
    </row>
    <row r="46" spans="1:2">
      <c r="A46" s="27" t="s">
        <v>212</v>
      </c>
      <c r="B46" s="27" t="s">
        <v>218</v>
      </c>
    </row>
    <row r="47" spans="1:2">
      <c r="A47" s="27" t="s">
        <v>212</v>
      </c>
      <c r="B47" s="27" t="s">
        <v>219</v>
      </c>
    </row>
    <row r="48" spans="1:2">
      <c r="A48" s="27" t="s">
        <v>212</v>
      </c>
      <c r="B48" s="27" t="s">
        <v>220</v>
      </c>
    </row>
    <row r="49" spans="1:2">
      <c r="A49" s="27" t="s">
        <v>221</v>
      </c>
      <c r="B49" s="27" t="s">
        <v>222</v>
      </c>
    </row>
    <row r="50" spans="1:2">
      <c r="A50" s="27" t="s">
        <v>221</v>
      </c>
      <c r="B50" s="27" t="s">
        <v>223</v>
      </c>
    </row>
    <row r="51" spans="1:2">
      <c r="A51" s="27" t="s">
        <v>221</v>
      </c>
      <c r="B51" s="27" t="s">
        <v>224</v>
      </c>
    </row>
    <row r="52" spans="1:2">
      <c r="A52" s="27" t="s">
        <v>221</v>
      </c>
      <c r="B52" s="27" t="s">
        <v>225</v>
      </c>
    </row>
    <row r="53" spans="1:2">
      <c r="A53" s="27" t="s">
        <v>221</v>
      </c>
      <c r="B53" s="27" t="s">
        <v>226</v>
      </c>
    </row>
    <row r="54" spans="1:2">
      <c r="A54" s="27" t="s">
        <v>221</v>
      </c>
      <c r="B54" s="27" t="s">
        <v>227</v>
      </c>
    </row>
    <row r="55" spans="1:2">
      <c r="A55" s="27" t="s">
        <v>221</v>
      </c>
      <c r="B55" s="27" t="s">
        <v>228</v>
      </c>
    </row>
    <row r="56" spans="1:2">
      <c r="A56" s="27" t="s">
        <v>221</v>
      </c>
      <c r="B56" s="27" t="s">
        <v>229</v>
      </c>
    </row>
    <row r="57" spans="1:2">
      <c r="A57" s="27" t="s">
        <v>221</v>
      </c>
      <c r="B57" s="27" t="s">
        <v>230</v>
      </c>
    </row>
    <row r="58" spans="1:2">
      <c r="A58" s="27" t="s">
        <v>221</v>
      </c>
      <c r="B58" s="27" t="s">
        <v>231</v>
      </c>
    </row>
    <row r="59" spans="1:2">
      <c r="A59" s="27" t="s">
        <v>221</v>
      </c>
      <c r="B59" s="27" t="s">
        <v>232</v>
      </c>
    </row>
    <row r="60" spans="1:2">
      <c r="A60" s="27" t="s">
        <v>221</v>
      </c>
      <c r="B60" s="27" t="s">
        <v>233</v>
      </c>
    </row>
    <row r="61" spans="1:2">
      <c r="A61" s="27" t="s">
        <v>221</v>
      </c>
      <c r="B61" s="27" t="s">
        <v>234</v>
      </c>
    </row>
    <row r="62" spans="1:2">
      <c r="A62" s="27" t="s">
        <v>221</v>
      </c>
      <c r="B62" s="27" t="s">
        <v>235</v>
      </c>
    </row>
    <row r="63" spans="1:2">
      <c r="A63" s="27" t="s">
        <v>221</v>
      </c>
      <c r="B63" s="27" t="s">
        <v>236</v>
      </c>
    </row>
    <row r="64" spans="1:2">
      <c r="A64" s="27" t="s">
        <v>221</v>
      </c>
      <c r="B64" s="27" t="s">
        <v>237</v>
      </c>
    </row>
    <row r="65" spans="1:2">
      <c r="A65" s="27" t="s">
        <v>221</v>
      </c>
      <c r="B65" s="27" t="s">
        <v>238</v>
      </c>
    </row>
    <row r="66" spans="1:2">
      <c r="A66" s="27" t="s">
        <v>221</v>
      </c>
      <c r="B66" s="27" t="s">
        <v>239</v>
      </c>
    </row>
    <row r="67" spans="1:2">
      <c r="A67" s="27" t="s">
        <v>240</v>
      </c>
      <c r="B67" s="27" t="s">
        <v>241</v>
      </c>
    </row>
    <row r="68" spans="1:2">
      <c r="A68" s="27" t="s">
        <v>240</v>
      </c>
      <c r="B68" s="27" t="s">
        <v>242</v>
      </c>
    </row>
    <row r="69" spans="1:2">
      <c r="A69" s="27" t="s">
        <v>240</v>
      </c>
      <c r="B69" s="27" t="s">
        <v>243</v>
      </c>
    </row>
    <row r="70" spans="1:2">
      <c r="A70" s="27" t="s">
        <v>240</v>
      </c>
      <c r="B70" s="27" t="s">
        <v>244</v>
      </c>
    </row>
    <row r="71" spans="1:2">
      <c r="A71" s="27" t="s">
        <v>240</v>
      </c>
      <c r="B71" s="27" t="s">
        <v>245</v>
      </c>
    </row>
    <row r="72" spans="1:2">
      <c r="A72" s="27" t="s">
        <v>240</v>
      </c>
      <c r="B72" s="27" t="s">
        <v>246</v>
      </c>
    </row>
    <row r="73" spans="1:2">
      <c r="A73" s="27" t="s">
        <v>240</v>
      </c>
      <c r="B73" s="27" t="s">
        <v>247</v>
      </c>
    </row>
    <row r="74" spans="1:2">
      <c r="A74" s="27" t="s">
        <v>240</v>
      </c>
      <c r="B74" s="27" t="s">
        <v>248</v>
      </c>
    </row>
    <row r="75" spans="1:2">
      <c r="A75" s="27" t="s">
        <v>240</v>
      </c>
      <c r="B75" s="27" t="s">
        <v>249</v>
      </c>
    </row>
    <row r="76" spans="1:2">
      <c r="A76" s="27" t="s">
        <v>240</v>
      </c>
      <c r="B76" s="27" t="s">
        <v>250</v>
      </c>
    </row>
    <row r="77" spans="1:2">
      <c r="A77" s="27" t="s">
        <v>240</v>
      </c>
      <c r="B77" s="27" t="s">
        <v>251</v>
      </c>
    </row>
    <row r="78" spans="1:2">
      <c r="A78" s="27" t="s">
        <v>240</v>
      </c>
      <c r="B78" s="27" t="s">
        <v>252</v>
      </c>
    </row>
    <row r="79" spans="1:2">
      <c r="A79" s="27" t="s">
        <v>240</v>
      </c>
      <c r="B79" s="27" t="s">
        <v>253</v>
      </c>
    </row>
    <row r="80" spans="1:2">
      <c r="A80" s="27" t="s">
        <v>240</v>
      </c>
      <c r="B80" s="27" t="s">
        <v>254</v>
      </c>
    </row>
    <row r="81" spans="1:2">
      <c r="A81" s="27" t="s">
        <v>240</v>
      </c>
      <c r="B81" s="27" t="s">
        <v>255</v>
      </c>
    </row>
    <row r="82" spans="1:2">
      <c r="A82" s="27" t="s">
        <v>240</v>
      </c>
      <c r="B82" s="27" t="s">
        <v>256</v>
      </c>
    </row>
    <row r="83" spans="1:2">
      <c r="A83" s="27" t="s">
        <v>240</v>
      </c>
      <c r="B83" s="27" t="s">
        <v>257</v>
      </c>
    </row>
    <row r="88" spans="1:1">
      <c r="A88" s="25" t="s">
        <v>258</v>
      </c>
    </row>
    <row r="89" spans="1:1">
      <c r="A89" s="27" t="s">
        <v>259</v>
      </c>
    </row>
    <row r="90" spans="1:1">
      <c r="A90" s="27" t="s">
        <v>260</v>
      </c>
    </row>
    <row r="91" spans="1:1">
      <c r="A91" s="27" t="s">
        <v>261</v>
      </c>
    </row>
    <row r="92" spans="1:1">
      <c r="A92" s="27" t="s">
        <v>262</v>
      </c>
    </row>
    <row r="93" spans="1:1">
      <c r="A93" s="27" t="s">
        <v>263</v>
      </c>
    </row>
    <row r="94" spans="1:1">
      <c r="A94" s="27" t="s">
        <v>264</v>
      </c>
    </row>
    <row r="95" spans="1:1">
      <c r="A95" s="27" t="s">
        <v>265</v>
      </c>
    </row>
    <row r="96" spans="1:1">
      <c r="A96" s="27" t="s">
        <v>266</v>
      </c>
    </row>
    <row r="97" spans="1:1">
      <c r="A97" s="27" t="s">
        <v>267</v>
      </c>
    </row>
    <row r="98" spans="1:1">
      <c r="A98" s="27" t="s">
        <v>268</v>
      </c>
    </row>
    <row r="99" spans="1:1">
      <c r="A99" s="27" t="s">
        <v>269</v>
      </c>
    </row>
    <row r="100" spans="1:1">
      <c r="A100" s="27" t="s">
        <v>270</v>
      </c>
    </row>
    <row r="103" spans="1:1">
      <c r="A103" s="25" t="s">
        <v>5</v>
      </c>
    </row>
    <row r="104" spans="1:1">
      <c r="A104" s="27" t="s">
        <v>271</v>
      </c>
    </row>
    <row r="105" spans="1:1">
      <c r="A105" s="27" t="s">
        <v>272</v>
      </c>
    </row>
    <row r="106" spans="1:1">
      <c r="A106" s="27" t="s">
        <v>273</v>
      </c>
    </row>
    <row r="107" spans="1:1">
      <c r="A107" s="27" t="s">
        <v>274</v>
      </c>
    </row>
    <row r="108" spans="1:1">
      <c r="A108" s="27" t="s">
        <v>275</v>
      </c>
    </row>
    <row r="109" spans="1:1">
      <c r="A109" s="27" t="s">
        <v>276</v>
      </c>
    </row>
    <row r="110" spans="1:1">
      <c r="A110" s="27" t="s">
        <v>277</v>
      </c>
    </row>
    <row r="111" spans="1:1">
      <c r="A111" s="27" t="s">
        <v>278</v>
      </c>
    </row>
    <row r="114" spans="1:1">
      <c r="A114" s="191" t="s">
        <v>171</v>
      </c>
    </row>
    <row r="115" spans="1:1">
      <c r="A115" s="190" t="s">
        <v>173</v>
      </c>
    </row>
    <row r="116" spans="1:1">
      <c r="A116" s="190" t="s">
        <v>181</v>
      </c>
    </row>
    <row r="117" spans="1:1">
      <c r="A117" s="190" t="s">
        <v>189</v>
      </c>
    </row>
    <row r="118" spans="1:1">
      <c r="A118" s="190" t="s">
        <v>212</v>
      </c>
    </row>
    <row r="119" spans="1:1">
      <c r="A119" s="190" t="s">
        <v>221</v>
      </c>
    </row>
    <row r="120" spans="1:1">
      <c r="A120" s="190" t="s">
        <v>240</v>
      </c>
    </row>
    <row r="124" spans="1:1">
      <c r="A124" s="191" t="s">
        <v>279</v>
      </c>
    </row>
    <row r="125" spans="1:1">
      <c r="A125" s="190" t="s">
        <v>280</v>
      </c>
    </row>
    <row r="126" spans="1:1">
      <c r="A126" s="190" t="s">
        <v>281</v>
      </c>
    </row>
    <row r="127" spans="1:1">
      <c r="A127" s="190" t="s">
        <v>282</v>
      </c>
    </row>
    <row r="129" spans="1:1">
      <c r="A129" s="91" t="s">
        <v>283</v>
      </c>
    </row>
    <row r="130" spans="1:3">
      <c r="A130" s="101" t="s">
        <v>40</v>
      </c>
      <c r="B130" s="101" t="s">
        <v>41</v>
      </c>
      <c r="C130" s="101" t="s">
        <v>284</v>
      </c>
    </row>
    <row r="131" spans="1:3">
      <c r="A131" s="91" t="s">
        <v>27</v>
      </c>
      <c r="B131" s="91" t="s">
        <v>27</v>
      </c>
      <c r="C131" s="91" t="s">
        <v>27</v>
      </c>
    </row>
    <row r="132" spans="1:3">
      <c r="A132" s="91" t="s">
        <v>45</v>
      </c>
      <c r="B132" s="91" t="s">
        <v>45</v>
      </c>
      <c r="C132" s="91" t="s">
        <v>45</v>
      </c>
    </row>
    <row r="133" spans="1:3">
      <c r="A133" s="91" t="s">
        <v>49</v>
      </c>
      <c r="B133" s="91" t="s">
        <v>49</v>
      </c>
      <c r="C133" s="91" t="s">
        <v>49</v>
      </c>
    </row>
    <row r="134" spans="1:3">
      <c r="A134" s="91" t="s">
        <v>53</v>
      </c>
      <c r="B134" s="91" t="s">
        <v>53</v>
      </c>
      <c r="C134" s="91" t="s">
        <v>53</v>
      </c>
    </row>
    <row r="135" spans="1:3">
      <c r="A135" s="91" t="s">
        <v>57</v>
      </c>
      <c r="B135" s="91" t="s">
        <v>57</v>
      </c>
      <c r="C135" s="91" t="s">
        <v>57</v>
      </c>
    </row>
    <row r="136" spans="1:2">
      <c r="A136" s="91"/>
      <c r="B136" s="91"/>
    </row>
  </sheetData>
  <sheetProtection algorithmName="SHA-512" hashValue="RJDlkd9aCZ5RtrvtKGgw1PqAYdOqHI862KkDm99ATyhEwSuiQmy8ubBreGwupf29BpBGPG0yR72yY3W4+E8+zw==" saltValue="m2ISDQVGfgXmf6P641vQ5g==" spinCount="100000" sheet="1" objects="1" scenarios="1"/>
  <dataValidations count="1">
    <dataValidation type="list" allowBlank="1" showInputMessage="1" showErrorMessage="1" sqref="A5:A83">
      <formula1>Outcome</formula1>
    </dataValidation>
  </dataValidations>
  <pageMargins left="0.7" right="0.7" top="0.75" bottom="0.75" header="0.3" footer="0.3"/>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6"/>
  <dimension ref="A1:G68"/>
  <sheetViews>
    <sheetView zoomScale="85" view="pageBreakPreview" workbookViewId="0">
      <selection pane="topLeft" activeCell="B44" sqref="B44:G44"/>
    </sheetView>
  </sheetViews>
  <sheetFormatPr defaultColWidth="9.1796875" defaultRowHeight="14.5"/>
  <cols>
    <col min="1" max="1" width="38.00390625" customWidth="1"/>
    <col min="2" max="7" width="12.75390625" customWidth="1"/>
  </cols>
  <sheetData>
    <row r="1" spans="1:7" ht="15" customHeight="1">
      <c r="A1" s="435" t="s">
        <v>285</v>
      </c>
      <c r="B1" s="436"/>
      <c r="C1" s="436"/>
      <c r="D1" s="436"/>
      <c r="E1" s="436"/>
      <c r="F1" s="436"/>
      <c r="G1" s="437"/>
    </row>
    <row r="2" spans="1:7">
      <c r="A2" s="438"/>
      <c r="B2" s="439"/>
      <c r="C2" s="439"/>
      <c r="D2" s="439"/>
      <c r="E2" s="439"/>
      <c r="F2" s="439"/>
      <c r="G2" s="440"/>
    </row>
    <row r="3" spans="1:7" s="19" customFormat="1" ht="17">
      <c r="A3" s="441" t="s">
        <v>286</v>
      </c>
      <c r="B3" s="442"/>
      <c r="C3" s="442"/>
      <c r="D3" s="442"/>
      <c r="E3" s="442"/>
      <c r="F3" s="442"/>
      <c r="G3" s="443"/>
    </row>
    <row r="4" spans="1:7" ht="8.25" customHeight="1">
      <c r="A4" s="438"/>
      <c r="B4" s="439"/>
      <c r="C4" s="439"/>
      <c r="D4" s="439"/>
      <c r="E4" s="439"/>
      <c r="F4" s="439"/>
      <c r="G4" s="440"/>
    </row>
    <row r="5" spans="1:7">
      <c r="A5" s="444" t="s">
        <v>287</v>
      </c>
      <c r="B5" s="445"/>
      <c r="C5" s="445"/>
      <c r="D5" s="445"/>
      <c r="E5" s="445"/>
      <c r="F5" s="445"/>
      <c r="G5" s="446"/>
    </row>
    <row r="6" spans="1:7" ht="74.25" customHeight="1">
      <c r="A6" s="350" t="s">
        <v>288</v>
      </c>
      <c r="B6" s="351"/>
      <c r="C6" s="447"/>
      <c r="D6" s="447"/>
      <c r="E6" s="447"/>
      <c r="F6" s="447"/>
      <c r="G6" s="448"/>
    </row>
    <row r="7" spans="1:7">
      <c r="A7" s="444" t="s">
        <v>289</v>
      </c>
      <c r="B7" s="445"/>
      <c r="C7" s="445"/>
      <c r="D7" s="445"/>
      <c r="E7" s="445"/>
      <c r="F7" s="445"/>
      <c r="G7" s="446"/>
    </row>
    <row r="8" spans="1:7" ht="25" customHeight="1">
      <c r="A8" s="20" t="s">
        <v>290</v>
      </c>
      <c r="B8" s="21"/>
      <c r="C8" s="434"/>
      <c r="D8" s="434"/>
      <c r="E8" s="434"/>
      <c r="F8" s="434"/>
      <c r="G8" s="434"/>
    </row>
    <row r="9" spans="1:7" ht="25" customHeight="1">
      <c r="A9" s="21" t="s">
        <v>291</v>
      </c>
      <c r="B9" s="21"/>
      <c r="C9" s="434"/>
      <c r="D9" s="434"/>
      <c r="E9" s="434"/>
      <c r="F9" s="434"/>
      <c r="G9" s="434"/>
    </row>
    <row r="10" spans="1:7" ht="25.5" customHeight="1">
      <c r="A10" s="21" t="s">
        <v>292</v>
      </c>
      <c r="B10" s="21"/>
      <c r="C10" s="434"/>
      <c r="D10" s="434"/>
      <c r="E10" s="434"/>
      <c r="F10" s="434"/>
      <c r="G10" s="434"/>
    </row>
    <row r="11" spans="1:7" ht="25.5" customHeight="1">
      <c r="A11" s="21" t="s">
        <v>293</v>
      </c>
      <c r="B11" s="433"/>
      <c r="C11" s="434"/>
      <c r="D11" s="434"/>
      <c r="E11" s="434"/>
      <c r="F11" s="434"/>
      <c r="G11" s="434"/>
    </row>
    <row r="12" spans="1:7" ht="25" customHeight="1">
      <c r="A12" s="21" t="s">
        <v>294</v>
      </c>
      <c r="B12" s="433"/>
      <c r="C12" s="434"/>
      <c r="D12" s="434"/>
      <c r="E12" s="434"/>
      <c r="F12" s="434"/>
      <c r="G12" s="434"/>
    </row>
    <row r="13" spans="1:7" ht="36" customHeight="1">
      <c r="A13" s="21" t="s">
        <v>295</v>
      </c>
      <c r="B13" s="433"/>
      <c r="C13" s="434"/>
      <c r="D13" s="434"/>
      <c r="E13" s="434"/>
      <c r="F13" s="434"/>
      <c r="G13" s="434"/>
    </row>
    <row r="14" spans="1:7" ht="34.5" customHeight="1">
      <c r="A14" s="21" t="s">
        <v>296</v>
      </c>
      <c r="B14" s="433"/>
      <c r="C14" s="434"/>
      <c r="D14" s="434"/>
      <c r="E14" s="434"/>
      <c r="F14" s="434"/>
      <c r="G14" s="434"/>
    </row>
    <row r="15" spans="1:7" ht="33.75" customHeight="1">
      <c r="A15" s="21" t="s">
        <v>297</v>
      </c>
      <c r="B15" s="433"/>
      <c r="C15" s="434"/>
      <c r="D15" s="434"/>
      <c r="E15" s="434"/>
      <c r="F15" s="434"/>
      <c r="G15" s="434"/>
    </row>
    <row r="16" spans="1:7" ht="29.25" customHeight="1">
      <c r="A16" s="21" t="s">
        <v>298</v>
      </c>
      <c r="B16" s="433"/>
      <c r="C16" s="434"/>
      <c r="D16" s="434"/>
      <c r="E16" s="434"/>
      <c r="F16" s="434"/>
      <c r="G16" s="434"/>
    </row>
    <row r="17" spans="1:7" ht="25" customHeight="1">
      <c r="A17" s="21" t="s">
        <v>299</v>
      </c>
      <c r="B17" s="433"/>
      <c r="C17" s="434"/>
      <c r="D17" s="434"/>
      <c r="E17" s="434"/>
      <c r="F17" s="434"/>
      <c r="G17" s="434"/>
    </row>
    <row r="18" spans="1:7">
      <c r="A18" s="22"/>
      <c r="B18" s="23"/>
      <c r="C18" s="23"/>
      <c r="D18" s="23"/>
      <c r="E18" s="23"/>
      <c r="F18" s="23"/>
      <c r="G18" s="24"/>
    </row>
    <row r="19" spans="1:7">
      <c r="A19" s="51" t="s">
        <v>300</v>
      </c>
      <c r="B19" s="52"/>
      <c r="C19" s="52"/>
      <c r="D19" s="52"/>
      <c r="E19" s="52"/>
      <c r="F19" s="52"/>
      <c r="G19" s="53"/>
    </row>
    <row r="20" spans="1:7">
      <c r="A20" s="25" t="s">
        <v>301</v>
      </c>
      <c r="B20" s="26"/>
      <c r="C20" s="26"/>
      <c r="D20" s="26"/>
      <c r="E20" s="26"/>
      <c r="F20" s="26"/>
      <c r="G20" s="27"/>
    </row>
    <row r="21" spans="1:7">
      <c r="A21" s="28"/>
      <c r="B21" s="29" t="s">
        <v>302</v>
      </c>
      <c r="C21" s="29" t="s">
        <v>303</v>
      </c>
      <c r="D21" s="29" t="s">
        <v>304</v>
      </c>
      <c r="E21" s="29" t="s">
        <v>305</v>
      </c>
      <c r="F21" s="29" t="s">
        <v>306</v>
      </c>
      <c r="G21" s="26" t="s">
        <v>307</v>
      </c>
    </row>
    <row r="22" spans="1:7">
      <c r="A22" s="54" t="s">
        <v>308</v>
      </c>
      <c r="B22" s="55"/>
      <c r="C22" s="55"/>
      <c r="D22" s="55"/>
      <c r="E22" s="55"/>
      <c r="F22" s="55"/>
      <c r="G22" s="56"/>
    </row>
    <row r="23" spans="1:7">
      <c r="A23" s="31" t="s">
        <v>309</v>
      </c>
      <c r="B23" s="29"/>
      <c r="C23" s="29"/>
      <c r="D23" s="29"/>
      <c r="E23" s="29"/>
      <c r="F23" s="29"/>
      <c r="G23" s="32"/>
    </row>
    <row r="24" spans="1:7">
      <c r="A24" s="33" t="s">
        <v>310</v>
      </c>
      <c r="B24" s="34"/>
      <c r="C24" s="34"/>
      <c r="D24" s="34"/>
      <c r="E24" s="34"/>
      <c r="F24" s="34"/>
      <c r="G24" s="34">
        <f>SUM(B24:F24)</f>
        <v>0</v>
      </c>
    </row>
    <row r="25" spans="1:7">
      <c r="A25" s="33" t="s">
        <v>310</v>
      </c>
      <c r="B25" s="34"/>
      <c r="C25" s="34"/>
      <c r="D25" s="34"/>
      <c r="E25" s="34"/>
      <c r="F25" s="34"/>
      <c r="G25" s="34">
        <f>SUM(B25:F25)</f>
        <v>0</v>
      </c>
    </row>
    <row r="26" spans="1:7">
      <c r="A26" s="35" t="s">
        <v>311</v>
      </c>
      <c r="B26" s="36">
        <f>SUM(B24:B25)</f>
        <v>0</v>
      </c>
      <c r="C26" s="36">
        <f>SUM(C24:C25)</f>
        <v>0</v>
      </c>
      <c r="D26" s="36">
        <f>SUM(D24:D25)</f>
        <v>0</v>
      </c>
      <c r="E26" s="36">
        <f>SUM(E24:E25)</f>
        <v>0</v>
      </c>
      <c r="F26" s="36">
        <f>SUM(F24:F25)</f>
        <v>0</v>
      </c>
      <c r="G26" s="36">
        <f>SUM(G24:G25)</f>
        <v>0</v>
      </c>
    </row>
    <row r="27" spans="1:7">
      <c r="A27" s="33"/>
      <c r="B27" s="36"/>
      <c r="C27" s="36"/>
      <c r="D27" s="36"/>
      <c r="E27" s="36"/>
      <c r="F27" s="37"/>
      <c r="G27" s="38"/>
    </row>
    <row r="28" spans="1:7">
      <c r="A28" s="31" t="s">
        <v>312</v>
      </c>
      <c r="B28" s="39"/>
      <c r="C28" s="39"/>
      <c r="D28" s="39"/>
      <c r="E28" s="39"/>
      <c r="F28" s="39"/>
      <c r="G28" s="40"/>
    </row>
    <row r="29" spans="1:7">
      <c r="A29" s="33" t="s">
        <v>310</v>
      </c>
      <c r="B29" s="34"/>
      <c r="C29" s="34"/>
      <c r="D29" s="34"/>
      <c r="E29" s="34"/>
      <c r="F29" s="34"/>
      <c r="G29" s="34">
        <f>SUM(B29:F29)</f>
        <v>0</v>
      </c>
    </row>
    <row r="30" spans="1:7">
      <c r="A30" s="33" t="s">
        <v>310</v>
      </c>
      <c r="B30" s="41"/>
      <c r="C30" s="41"/>
      <c r="D30" s="41"/>
      <c r="E30" s="41"/>
      <c r="F30" s="41"/>
      <c r="G30" s="34">
        <f>SUM(B30:F30)</f>
        <v>0</v>
      </c>
    </row>
    <row r="31" spans="1:7">
      <c r="A31" s="31" t="s">
        <v>313</v>
      </c>
      <c r="B31" s="42">
        <f>SUM(B29:B30)</f>
        <v>0</v>
      </c>
      <c r="C31" s="42">
        <f>SUM(C29:C30)</f>
        <v>0</v>
      </c>
      <c r="D31" s="42">
        <f>SUM(D29:D30)</f>
        <v>0</v>
      </c>
      <c r="E31" s="42">
        <f>SUM(E29:E30)</f>
        <v>0</v>
      </c>
      <c r="F31" s="42">
        <f>SUM(F29:F30)</f>
        <v>0</v>
      </c>
      <c r="G31" s="42">
        <f>SUM(G29:G30)</f>
        <v>0</v>
      </c>
    </row>
    <row r="32" spans="1:7">
      <c r="A32" s="22"/>
      <c r="B32" s="38"/>
      <c r="C32" s="38"/>
      <c r="D32" s="38"/>
      <c r="E32" s="38"/>
      <c r="F32" s="43"/>
      <c r="G32" s="38"/>
    </row>
    <row r="33" spans="1:7">
      <c r="A33" s="44" t="s">
        <v>314</v>
      </c>
      <c r="B33" s="45">
        <f>+B31+B26</f>
        <v>0</v>
      </c>
      <c r="C33" s="45">
        <f>+C31+C26</f>
        <v>0</v>
      </c>
      <c r="D33" s="45">
        <f>+D31+D26</f>
        <v>0</v>
      </c>
      <c r="E33" s="45">
        <f>+E31+E26</f>
        <v>0</v>
      </c>
      <c r="F33" s="45">
        <f>+F31+F26</f>
        <v>0</v>
      </c>
      <c r="G33" s="45">
        <f>+G31+G26</f>
        <v>0</v>
      </c>
    </row>
    <row r="35" spans="1:7" ht="15" customHeight="1">
      <c r="A35" s="435" t="s">
        <v>285</v>
      </c>
      <c r="B35" s="436"/>
      <c r="C35" s="436"/>
      <c r="D35" s="436"/>
      <c r="E35" s="436"/>
      <c r="F35" s="436"/>
      <c r="G35" s="437"/>
    </row>
    <row r="36" spans="1:7">
      <c r="A36" s="438"/>
      <c r="B36" s="439"/>
      <c r="C36" s="439"/>
      <c r="D36" s="439"/>
      <c r="E36" s="439"/>
      <c r="F36" s="439"/>
      <c r="G36" s="440"/>
    </row>
    <row r="37" spans="1:7" s="19" customFormat="1" ht="17">
      <c r="A37" s="450" t="s">
        <v>315</v>
      </c>
      <c r="B37" s="451"/>
      <c r="C37" s="451"/>
      <c r="D37" s="451"/>
      <c r="E37" s="451"/>
      <c r="F37" s="451"/>
      <c r="G37" s="452"/>
    </row>
    <row r="38" spans="1:7">
      <c r="A38" s="438"/>
      <c r="B38" s="439"/>
      <c r="C38" s="439"/>
      <c r="D38" s="439"/>
      <c r="E38" s="439"/>
      <c r="F38" s="439"/>
      <c r="G38" s="440"/>
    </row>
    <row r="39" spans="1:7">
      <c r="A39" s="444" t="s">
        <v>287</v>
      </c>
      <c r="B39" s="445"/>
      <c r="C39" s="445"/>
      <c r="D39" s="445"/>
      <c r="E39" s="445"/>
      <c r="F39" s="445"/>
      <c r="G39" s="446"/>
    </row>
    <row r="40" spans="1:7" ht="74.25" customHeight="1">
      <c r="A40" s="350" t="s">
        <v>288</v>
      </c>
      <c r="B40" s="351"/>
      <c r="C40" s="447"/>
      <c r="D40" s="447"/>
      <c r="E40" s="447"/>
      <c r="F40" s="447"/>
      <c r="G40" s="448"/>
    </row>
    <row r="41" spans="1:7" ht="25" customHeight="1">
      <c r="A41" s="449" t="s">
        <v>316</v>
      </c>
      <c r="B41" s="445"/>
      <c r="C41" s="445"/>
      <c r="D41" s="445"/>
      <c r="E41" s="445"/>
      <c r="F41" s="445"/>
      <c r="G41" s="446"/>
    </row>
    <row r="42" spans="1:7" ht="25" customHeight="1">
      <c r="A42" s="20" t="s">
        <v>317</v>
      </c>
      <c r="B42" s="21"/>
      <c r="C42" s="434"/>
      <c r="D42" s="434"/>
      <c r="E42" s="434"/>
      <c r="F42" s="434"/>
      <c r="G42" s="434"/>
    </row>
    <row r="43" spans="1:7" ht="25" customHeight="1">
      <c r="A43" s="21" t="s">
        <v>318</v>
      </c>
      <c r="B43" s="21"/>
      <c r="C43" s="434"/>
      <c r="D43" s="434"/>
      <c r="E43" s="434"/>
      <c r="F43" s="434"/>
      <c r="G43" s="434"/>
    </row>
    <row r="44" spans="1:7" ht="25" customHeight="1">
      <c r="A44" s="21" t="s">
        <v>319</v>
      </c>
      <c r="B44" s="433"/>
      <c r="C44" s="434"/>
      <c r="D44" s="434"/>
      <c r="E44" s="434"/>
      <c r="F44" s="434"/>
      <c r="G44" s="434"/>
    </row>
    <row r="45" spans="1:7" ht="25" customHeight="1">
      <c r="A45" s="21" t="s">
        <v>320</v>
      </c>
      <c r="B45" s="21"/>
      <c r="C45" s="434"/>
      <c r="D45" s="434"/>
      <c r="E45" s="434"/>
      <c r="F45" s="434"/>
      <c r="G45" s="434"/>
    </row>
    <row r="46" spans="1:7" ht="39" customHeight="1">
      <c r="A46" s="21" t="s">
        <v>321</v>
      </c>
      <c r="B46" s="433"/>
      <c r="C46" s="434"/>
      <c r="D46" s="434"/>
      <c r="E46" s="434"/>
      <c r="F46" s="434"/>
      <c r="G46" s="434"/>
    </row>
    <row r="47" spans="1:7" ht="36" customHeight="1">
      <c r="A47" s="21" t="s">
        <v>322</v>
      </c>
      <c r="B47" s="433"/>
      <c r="C47" s="434"/>
      <c r="D47" s="434"/>
      <c r="E47" s="434"/>
      <c r="F47" s="434"/>
      <c r="G47" s="434"/>
    </row>
    <row r="48" spans="1:7" ht="33" customHeight="1">
      <c r="A48" s="21" t="s">
        <v>323</v>
      </c>
      <c r="B48" s="21"/>
      <c r="C48" s="434"/>
      <c r="D48" s="434"/>
      <c r="E48" s="434"/>
      <c r="F48" s="434"/>
      <c r="G48" s="434"/>
    </row>
    <row r="49" spans="1:7" ht="29.25" customHeight="1">
      <c r="A49" s="21" t="s">
        <v>324</v>
      </c>
      <c r="B49" s="21"/>
      <c r="C49" s="434"/>
      <c r="D49" s="434"/>
      <c r="E49" s="434"/>
      <c r="F49" s="434"/>
      <c r="G49" s="434"/>
    </row>
    <row r="50" spans="1:7" ht="35.25" customHeight="1">
      <c r="A50" s="46" t="s">
        <v>325</v>
      </c>
      <c r="B50" s="21"/>
      <c r="C50" s="434"/>
      <c r="D50" s="434"/>
      <c r="E50" s="434"/>
      <c r="F50" s="434"/>
      <c r="G50" s="434"/>
    </row>
    <row r="51" spans="1:7">
      <c r="A51" s="22"/>
      <c r="B51" s="23"/>
      <c r="C51" s="23"/>
      <c r="D51" s="23"/>
      <c r="E51" s="23"/>
      <c r="F51" s="23"/>
      <c r="G51" s="24"/>
    </row>
    <row r="52" spans="1:7">
      <c r="A52" s="51" t="s">
        <v>300</v>
      </c>
      <c r="B52" s="52"/>
      <c r="C52" s="52"/>
      <c r="D52" s="52"/>
      <c r="E52" s="52"/>
      <c r="F52" s="52"/>
      <c r="G52" s="53"/>
    </row>
    <row r="53" spans="1:7">
      <c r="A53" s="25" t="s">
        <v>301</v>
      </c>
      <c r="B53" s="26"/>
      <c r="C53" s="26"/>
      <c r="D53" s="26"/>
      <c r="E53" s="26"/>
      <c r="F53" s="26"/>
      <c r="G53" s="27"/>
    </row>
    <row r="54" spans="1:7">
      <c r="A54" s="28"/>
      <c r="B54" s="29" t="s">
        <v>302</v>
      </c>
      <c r="C54" s="29" t="s">
        <v>303</v>
      </c>
      <c r="D54" s="29" t="s">
        <v>304</v>
      </c>
      <c r="E54" s="29" t="s">
        <v>305</v>
      </c>
      <c r="F54" s="29" t="s">
        <v>306</v>
      </c>
      <c r="G54" s="26" t="s">
        <v>307</v>
      </c>
    </row>
    <row r="55" spans="1:7">
      <c r="A55" s="54" t="s">
        <v>326</v>
      </c>
      <c r="B55" s="55"/>
      <c r="C55" s="55"/>
      <c r="D55" s="55"/>
      <c r="E55" s="55"/>
      <c r="F55" s="57"/>
      <c r="G55" s="57"/>
    </row>
    <row r="56" spans="1:7">
      <c r="A56" s="31" t="s">
        <v>309</v>
      </c>
      <c r="B56" s="29"/>
      <c r="C56" s="29"/>
      <c r="D56" s="29"/>
      <c r="E56" s="29"/>
      <c r="F56" s="47"/>
      <c r="G56" s="47"/>
    </row>
    <row r="57" spans="1:7">
      <c r="A57" s="33" t="s">
        <v>310</v>
      </c>
      <c r="B57" s="34"/>
      <c r="C57" s="34"/>
      <c r="D57" s="34"/>
      <c r="E57" s="34"/>
      <c r="F57" s="34"/>
      <c r="G57" s="34">
        <f>SUM(B57:F57)</f>
        <v>0</v>
      </c>
    </row>
    <row r="58" spans="1:7">
      <c r="A58" s="33" t="s">
        <v>310</v>
      </c>
      <c r="B58" s="34"/>
      <c r="C58" s="34"/>
      <c r="D58" s="34"/>
      <c r="E58" s="34"/>
      <c r="F58" s="34"/>
      <c r="G58" s="34">
        <f>SUM(B58:F58)</f>
        <v>0</v>
      </c>
    </row>
    <row r="59" spans="1:7">
      <c r="A59" s="35" t="s">
        <v>311</v>
      </c>
      <c r="B59" s="36">
        <f>SUM(B57:B58)</f>
        <v>0</v>
      </c>
      <c r="C59" s="36">
        <f>SUM(C57:C58)</f>
        <v>0</v>
      </c>
      <c r="D59" s="36">
        <f>SUM(D57:D58)</f>
        <v>0</v>
      </c>
      <c r="E59" s="36">
        <f>SUM(E57:E58)</f>
        <v>0</v>
      </c>
      <c r="F59" s="36">
        <f>SUM(F57:F58)</f>
        <v>0</v>
      </c>
      <c r="G59" s="36">
        <f>SUM(G57:G58)</f>
        <v>0</v>
      </c>
    </row>
    <row r="60" spans="1:7">
      <c r="A60" s="33"/>
      <c r="B60" s="26"/>
      <c r="C60" s="26"/>
      <c r="D60" s="26"/>
      <c r="E60" s="26"/>
      <c r="F60" s="48"/>
      <c r="G60" s="27"/>
    </row>
    <row r="61" spans="1:7">
      <c r="A61" s="31" t="s">
        <v>312</v>
      </c>
      <c r="B61" s="29"/>
      <c r="C61" s="29"/>
      <c r="D61" s="29"/>
      <c r="E61" s="29"/>
      <c r="F61" s="29"/>
      <c r="G61" s="32"/>
    </row>
    <row r="62" spans="1:7">
      <c r="A62" s="33" t="s">
        <v>310</v>
      </c>
      <c r="B62" s="34"/>
      <c r="C62" s="34"/>
      <c r="D62" s="34"/>
      <c r="E62" s="34"/>
      <c r="F62" s="34"/>
      <c r="G62" s="34">
        <f>SUM(B62:F62)</f>
        <v>0</v>
      </c>
    </row>
    <row r="63" spans="1:7">
      <c r="A63" s="33" t="s">
        <v>310</v>
      </c>
      <c r="B63" s="41"/>
      <c r="C63" s="41"/>
      <c r="D63" s="41"/>
      <c r="E63" s="41"/>
      <c r="F63" s="41"/>
      <c r="G63" s="34">
        <f>SUM(B63:F63)</f>
        <v>0</v>
      </c>
    </row>
    <row r="64" spans="1:7">
      <c r="A64" s="31" t="s">
        <v>313</v>
      </c>
      <c r="B64" s="49">
        <f>SUM(B62:B63)</f>
        <v>0</v>
      </c>
      <c r="C64" s="49">
        <f>SUM(C62:C63)</f>
        <v>0</v>
      </c>
      <c r="D64" s="49">
        <f>SUM(D62:D63)</f>
        <v>0</v>
      </c>
      <c r="E64" s="49">
        <f>SUM(E62:E63)</f>
        <v>0</v>
      </c>
      <c r="F64" s="49">
        <f>SUM(F62:F63)</f>
        <v>0</v>
      </c>
      <c r="G64" s="49">
        <f>SUM(G62:G63)</f>
        <v>0</v>
      </c>
    </row>
    <row r="65" spans="1:7">
      <c r="A65" s="22"/>
      <c r="B65" s="27"/>
      <c r="C65" s="27"/>
      <c r="D65" s="27"/>
      <c r="E65" s="27"/>
      <c r="F65" s="24"/>
      <c r="G65" s="27"/>
    </row>
    <row r="66" spans="1:7">
      <c r="A66" s="44" t="s">
        <v>314</v>
      </c>
      <c r="B66" s="50">
        <f>+B64+B59</f>
        <v>0</v>
      </c>
      <c r="C66" s="50">
        <f>+C64+C59</f>
        <v>0</v>
      </c>
      <c r="D66" s="50">
        <f>+D64+D59</f>
        <v>0</v>
      </c>
      <c r="E66" s="50">
        <f>+E64+E59</f>
        <v>0</v>
      </c>
      <c r="F66" s="50">
        <f>+F64+F59</f>
        <v>0</v>
      </c>
      <c r="G66" s="50">
        <f>+G64+G59</f>
        <v>0</v>
      </c>
    </row>
    <row r="67" ht="15" thickBot="1"/>
    <row r="68" spans="1:7" ht="15" thickBot="1">
      <c r="A68" s="187" t="s">
        <v>327</v>
      </c>
      <c r="B68" s="186"/>
      <c r="C68" s="186"/>
      <c r="D68" s="186"/>
      <c r="E68" s="186"/>
      <c r="F68" s="186"/>
      <c r="G68" s="188" t="e">
        <f>(G66/5)/B44</f>
        <v>#DIV/0!</v>
      </c>
    </row>
  </sheetData>
  <mergeCells count="33">
    <mergeCell ref="B48:G48"/>
    <mergeCell ref="B49:G49"/>
    <mergeCell ref="B50:G50"/>
    <mergeCell ref="B42:G42"/>
    <mergeCell ref="B43:G43"/>
    <mergeCell ref="B44:G44"/>
    <mergeCell ref="B45:G45"/>
    <mergeCell ref="B46:G46"/>
    <mergeCell ref="B47:G47"/>
    <mergeCell ref="A41:G41"/>
    <mergeCell ref="B13:G13"/>
    <mergeCell ref="B14:G14"/>
    <mergeCell ref="B15:G15"/>
    <mergeCell ref="B16:G16"/>
    <mergeCell ref="B17:G17"/>
    <mergeCell ref="A35:G35"/>
    <mergeCell ref="A36:G36"/>
    <mergeCell ref="A37:G37"/>
    <mergeCell ref="A38:G38"/>
    <mergeCell ref="A39:G39"/>
    <mergeCell ref="A40:G40"/>
    <mergeCell ref="B12:G12"/>
    <mergeCell ref="A1:G1"/>
    <mergeCell ref="A2:G2"/>
    <mergeCell ref="A3:G3"/>
    <mergeCell ref="A4:G4"/>
    <mergeCell ref="A5:G5"/>
    <mergeCell ref="A6:G6"/>
    <mergeCell ref="A7:G7"/>
    <mergeCell ref="B8:G8"/>
    <mergeCell ref="B9:G9"/>
    <mergeCell ref="B10:G10"/>
    <mergeCell ref="B11:G11"/>
  </mergeCells>
  <pageMargins left="0.7" right="0.7" top="0.75" bottom="0.75" header="0.3" footer="0.3"/>
  <pageSetup paperSize="9" scale="76"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7"/>
  <dimension ref="A1:J65520"/>
  <sheetViews>
    <sheetView zoomScale="85" view="pageBreakPreview" workbookViewId="0">
      <selection pane="topLeft" activeCell="I6" sqref="I6"/>
    </sheetView>
  </sheetViews>
  <sheetFormatPr defaultRowHeight="14.5"/>
  <cols>
    <col min="1" max="1" width="1.49609375" customWidth="1"/>
    <col min="2" max="2" width="34.875" customWidth="1"/>
    <col min="3" max="3" width="9.875" bestFit="1" customWidth="1"/>
    <col min="4" max="4" width="10.50390625" bestFit="1" customWidth="1"/>
    <col min="5" max="10" width="9.875" bestFit="1" customWidth="1"/>
    <col min="11" max="11" width="1.49609375" customWidth="1"/>
    <col min="257" max="257" width="1.49609375" customWidth="1"/>
    <col min="258" max="258" width="34.875" customWidth="1"/>
    <col min="259" max="259" width="9.875" bestFit="1" customWidth="1"/>
    <col min="260" max="260" width="10.50390625" bestFit="1" customWidth="1"/>
    <col min="261" max="266" width="9.875" bestFit="1" customWidth="1"/>
    <col min="267" max="267" width="1.49609375" customWidth="1"/>
    <col min="513" max="513" width="1.49609375" customWidth="1"/>
    <col min="514" max="514" width="34.875" customWidth="1"/>
    <col min="515" max="515" width="9.875" bestFit="1" customWidth="1"/>
    <col min="516" max="516" width="10.50390625" bestFit="1" customWidth="1"/>
    <col min="517" max="522" width="9.875" bestFit="1" customWidth="1"/>
    <col min="523" max="523" width="1.49609375" customWidth="1"/>
    <col min="769" max="769" width="1.49609375" customWidth="1"/>
    <col min="770" max="770" width="34.875" customWidth="1"/>
    <col min="771" max="771" width="9.875" bestFit="1" customWidth="1"/>
    <col min="772" max="772" width="10.50390625" bestFit="1" customWidth="1"/>
    <col min="773" max="778" width="9.875" bestFit="1" customWidth="1"/>
    <col min="779" max="779" width="1.49609375" customWidth="1"/>
    <col min="1025" max="1025" width="1.49609375" customWidth="1"/>
    <col min="1026" max="1026" width="34.875" customWidth="1"/>
    <col min="1027" max="1027" width="9.875" bestFit="1" customWidth="1"/>
    <col min="1028" max="1028" width="10.50390625" bestFit="1" customWidth="1"/>
    <col min="1029" max="1034" width="9.875" bestFit="1" customWidth="1"/>
    <col min="1035" max="1035" width="1.49609375" customWidth="1"/>
    <col min="1281" max="1281" width="1.49609375" customWidth="1"/>
    <col min="1282" max="1282" width="34.875" customWidth="1"/>
    <col min="1283" max="1283" width="9.875" bestFit="1" customWidth="1"/>
    <col min="1284" max="1284" width="10.50390625" bestFit="1" customWidth="1"/>
    <col min="1285" max="1290" width="9.875" bestFit="1" customWidth="1"/>
    <col min="1291" max="1291" width="1.49609375" customWidth="1"/>
    <col min="1537" max="1537" width="1.49609375" customWidth="1"/>
    <col min="1538" max="1538" width="34.875" customWidth="1"/>
    <col min="1539" max="1539" width="9.875" bestFit="1" customWidth="1"/>
    <col min="1540" max="1540" width="10.50390625" bestFit="1" customWidth="1"/>
    <col min="1541" max="1546" width="9.875" bestFit="1" customWidth="1"/>
    <col min="1547" max="1547" width="1.49609375" customWidth="1"/>
    <col min="1793" max="1793" width="1.49609375" customWidth="1"/>
    <col min="1794" max="1794" width="34.875" customWidth="1"/>
    <col min="1795" max="1795" width="9.875" bestFit="1" customWidth="1"/>
    <col min="1796" max="1796" width="10.50390625" bestFit="1" customWidth="1"/>
    <col min="1797" max="1802" width="9.875" bestFit="1" customWidth="1"/>
    <col min="1803" max="1803" width="1.49609375" customWidth="1"/>
    <col min="2049" max="2049" width="1.49609375" customWidth="1"/>
    <col min="2050" max="2050" width="34.875" customWidth="1"/>
    <col min="2051" max="2051" width="9.875" bestFit="1" customWidth="1"/>
    <col min="2052" max="2052" width="10.50390625" bestFit="1" customWidth="1"/>
    <col min="2053" max="2058" width="9.875" bestFit="1" customWidth="1"/>
    <col min="2059" max="2059" width="1.49609375" customWidth="1"/>
    <col min="2305" max="2305" width="1.49609375" customWidth="1"/>
    <col min="2306" max="2306" width="34.875" customWidth="1"/>
    <col min="2307" max="2307" width="9.875" bestFit="1" customWidth="1"/>
    <col min="2308" max="2308" width="10.50390625" bestFit="1" customWidth="1"/>
    <col min="2309" max="2314" width="9.875" bestFit="1" customWidth="1"/>
    <col min="2315" max="2315" width="1.49609375" customWidth="1"/>
    <col min="2561" max="2561" width="1.49609375" customWidth="1"/>
    <col min="2562" max="2562" width="34.875" customWidth="1"/>
    <col min="2563" max="2563" width="9.875" bestFit="1" customWidth="1"/>
    <col min="2564" max="2564" width="10.50390625" bestFit="1" customWidth="1"/>
    <col min="2565" max="2570" width="9.875" bestFit="1" customWidth="1"/>
    <col min="2571" max="2571" width="1.49609375" customWidth="1"/>
    <col min="2817" max="2817" width="1.49609375" customWidth="1"/>
    <col min="2818" max="2818" width="34.875" customWidth="1"/>
    <col min="2819" max="2819" width="9.875" bestFit="1" customWidth="1"/>
    <col min="2820" max="2820" width="10.50390625" bestFit="1" customWidth="1"/>
    <col min="2821" max="2826" width="9.875" bestFit="1" customWidth="1"/>
    <col min="2827" max="2827" width="1.49609375" customWidth="1"/>
    <col min="3073" max="3073" width="1.49609375" customWidth="1"/>
    <col min="3074" max="3074" width="34.875" customWidth="1"/>
    <col min="3075" max="3075" width="9.875" bestFit="1" customWidth="1"/>
    <col min="3076" max="3076" width="10.50390625" bestFit="1" customWidth="1"/>
    <col min="3077" max="3082" width="9.875" bestFit="1" customWidth="1"/>
    <col min="3083" max="3083" width="1.49609375" customWidth="1"/>
    <col min="3329" max="3329" width="1.49609375" customWidth="1"/>
    <col min="3330" max="3330" width="34.875" customWidth="1"/>
    <col min="3331" max="3331" width="9.875" bestFit="1" customWidth="1"/>
    <col min="3332" max="3332" width="10.50390625" bestFit="1" customWidth="1"/>
    <col min="3333" max="3338" width="9.875" bestFit="1" customWidth="1"/>
    <col min="3339" max="3339" width="1.49609375" customWidth="1"/>
    <col min="3585" max="3585" width="1.49609375" customWidth="1"/>
    <col min="3586" max="3586" width="34.875" customWidth="1"/>
    <col min="3587" max="3587" width="9.875" bestFit="1" customWidth="1"/>
    <col min="3588" max="3588" width="10.50390625" bestFit="1" customWidth="1"/>
    <col min="3589" max="3594" width="9.875" bestFit="1" customWidth="1"/>
    <col min="3595" max="3595" width="1.49609375" customWidth="1"/>
    <col min="3841" max="3841" width="1.49609375" customWidth="1"/>
    <col min="3842" max="3842" width="34.875" customWidth="1"/>
    <col min="3843" max="3843" width="9.875" bestFit="1" customWidth="1"/>
    <col min="3844" max="3844" width="10.50390625" bestFit="1" customWidth="1"/>
    <col min="3845" max="3850" width="9.875" bestFit="1" customWidth="1"/>
    <col min="3851" max="3851" width="1.49609375" customWidth="1"/>
    <col min="4097" max="4097" width="1.49609375" customWidth="1"/>
    <col min="4098" max="4098" width="34.875" customWidth="1"/>
    <col min="4099" max="4099" width="9.875" bestFit="1" customWidth="1"/>
    <col min="4100" max="4100" width="10.50390625" bestFit="1" customWidth="1"/>
    <col min="4101" max="4106" width="9.875" bestFit="1" customWidth="1"/>
    <col min="4107" max="4107" width="1.49609375" customWidth="1"/>
    <col min="4353" max="4353" width="1.49609375" customWidth="1"/>
    <col min="4354" max="4354" width="34.875" customWidth="1"/>
    <col min="4355" max="4355" width="9.875" bestFit="1" customWidth="1"/>
    <col min="4356" max="4356" width="10.50390625" bestFit="1" customWidth="1"/>
    <col min="4357" max="4362" width="9.875" bestFit="1" customWidth="1"/>
    <col min="4363" max="4363" width="1.49609375" customWidth="1"/>
    <col min="4609" max="4609" width="1.49609375" customWidth="1"/>
    <col min="4610" max="4610" width="34.875" customWidth="1"/>
    <col min="4611" max="4611" width="9.875" bestFit="1" customWidth="1"/>
    <col min="4612" max="4612" width="10.50390625" bestFit="1" customWidth="1"/>
    <col min="4613" max="4618" width="9.875" bestFit="1" customWidth="1"/>
    <col min="4619" max="4619" width="1.49609375" customWidth="1"/>
    <col min="4865" max="4865" width="1.49609375" customWidth="1"/>
    <col min="4866" max="4866" width="34.875" customWidth="1"/>
    <col min="4867" max="4867" width="9.875" bestFit="1" customWidth="1"/>
    <col min="4868" max="4868" width="10.50390625" bestFit="1" customWidth="1"/>
    <col min="4869" max="4874" width="9.875" bestFit="1" customWidth="1"/>
    <col min="4875" max="4875" width="1.49609375" customWidth="1"/>
    <col min="5121" max="5121" width="1.49609375" customWidth="1"/>
    <col min="5122" max="5122" width="34.875" customWidth="1"/>
    <col min="5123" max="5123" width="9.875" bestFit="1" customWidth="1"/>
    <col min="5124" max="5124" width="10.50390625" bestFit="1" customWidth="1"/>
    <col min="5125" max="5130" width="9.875" bestFit="1" customWidth="1"/>
    <col min="5131" max="5131" width="1.49609375" customWidth="1"/>
    <col min="5377" max="5377" width="1.49609375" customWidth="1"/>
    <col min="5378" max="5378" width="34.875" customWidth="1"/>
    <col min="5379" max="5379" width="9.875" bestFit="1" customWidth="1"/>
    <col min="5380" max="5380" width="10.50390625" bestFit="1" customWidth="1"/>
    <col min="5381" max="5386" width="9.875" bestFit="1" customWidth="1"/>
    <col min="5387" max="5387" width="1.49609375" customWidth="1"/>
    <col min="5633" max="5633" width="1.49609375" customWidth="1"/>
    <col min="5634" max="5634" width="34.875" customWidth="1"/>
    <col min="5635" max="5635" width="9.875" bestFit="1" customWidth="1"/>
    <col min="5636" max="5636" width="10.50390625" bestFit="1" customWidth="1"/>
    <col min="5637" max="5642" width="9.875" bestFit="1" customWidth="1"/>
    <col min="5643" max="5643" width="1.49609375" customWidth="1"/>
    <col min="5889" max="5889" width="1.49609375" customWidth="1"/>
    <col min="5890" max="5890" width="34.875" customWidth="1"/>
    <col min="5891" max="5891" width="9.875" bestFit="1" customWidth="1"/>
    <col min="5892" max="5892" width="10.50390625" bestFit="1" customWidth="1"/>
    <col min="5893" max="5898" width="9.875" bestFit="1" customWidth="1"/>
    <col min="5899" max="5899" width="1.49609375" customWidth="1"/>
    <col min="6145" max="6145" width="1.49609375" customWidth="1"/>
    <col min="6146" max="6146" width="34.875" customWidth="1"/>
    <col min="6147" max="6147" width="9.875" bestFit="1" customWidth="1"/>
    <col min="6148" max="6148" width="10.50390625" bestFit="1" customWidth="1"/>
    <col min="6149" max="6154" width="9.875" bestFit="1" customWidth="1"/>
    <col min="6155" max="6155" width="1.49609375" customWidth="1"/>
    <col min="6401" max="6401" width="1.49609375" customWidth="1"/>
    <col min="6402" max="6402" width="34.875" customWidth="1"/>
    <col min="6403" max="6403" width="9.875" bestFit="1" customWidth="1"/>
    <col min="6404" max="6404" width="10.50390625" bestFit="1" customWidth="1"/>
    <col min="6405" max="6410" width="9.875" bestFit="1" customWidth="1"/>
    <col min="6411" max="6411" width="1.49609375" customWidth="1"/>
    <col min="6657" max="6657" width="1.49609375" customWidth="1"/>
    <col min="6658" max="6658" width="34.875" customWidth="1"/>
    <col min="6659" max="6659" width="9.875" bestFit="1" customWidth="1"/>
    <col min="6660" max="6660" width="10.50390625" bestFit="1" customWidth="1"/>
    <col min="6661" max="6666" width="9.875" bestFit="1" customWidth="1"/>
    <col min="6667" max="6667" width="1.49609375" customWidth="1"/>
    <col min="6913" max="6913" width="1.49609375" customWidth="1"/>
    <col min="6914" max="6914" width="34.875" customWidth="1"/>
    <col min="6915" max="6915" width="9.875" bestFit="1" customWidth="1"/>
    <col min="6916" max="6916" width="10.50390625" bestFit="1" customWidth="1"/>
    <col min="6917" max="6922" width="9.875" bestFit="1" customWidth="1"/>
    <col min="6923" max="6923" width="1.49609375" customWidth="1"/>
    <col min="7169" max="7169" width="1.49609375" customWidth="1"/>
    <col min="7170" max="7170" width="34.875" customWidth="1"/>
    <col min="7171" max="7171" width="9.875" bestFit="1" customWidth="1"/>
    <col min="7172" max="7172" width="10.50390625" bestFit="1" customWidth="1"/>
    <col min="7173" max="7178" width="9.875" bestFit="1" customWidth="1"/>
    <col min="7179" max="7179" width="1.49609375" customWidth="1"/>
    <col min="7425" max="7425" width="1.49609375" customWidth="1"/>
    <col min="7426" max="7426" width="34.875" customWidth="1"/>
    <col min="7427" max="7427" width="9.875" bestFit="1" customWidth="1"/>
    <col min="7428" max="7428" width="10.50390625" bestFit="1" customWidth="1"/>
    <col min="7429" max="7434" width="9.875" bestFit="1" customWidth="1"/>
    <col min="7435" max="7435" width="1.49609375" customWidth="1"/>
    <col min="7681" max="7681" width="1.49609375" customWidth="1"/>
    <col min="7682" max="7682" width="34.875" customWidth="1"/>
    <col min="7683" max="7683" width="9.875" bestFit="1" customWidth="1"/>
    <col min="7684" max="7684" width="10.50390625" bestFit="1" customWidth="1"/>
    <col min="7685" max="7690" width="9.875" bestFit="1" customWidth="1"/>
    <col min="7691" max="7691" width="1.49609375" customWidth="1"/>
    <col min="7937" max="7937" width="1.49609375" customWidth="1"/>
    <col min="7938" max="7938" width="34.875" customWidth="1"/>
    <col min="7939" max="7939" width="9.875" bestFit="1" customWidth="1"/>
    <col min="7940" max="7940" width="10.50390625" bestFit="1" customWidth="1"/>
    <col min="7941" max="7946" width="9.875" bestFit="1" customWidth="1"/>
    <col min="7947" max="7947" width="1.49609375" customWidth="1"/>
    <col min="8193" max="8193" width="1.49609375" customWidth="1"/>
    <col min="8194" max="8194" width="34.875" customWidth="1"/>
    <col min="8195" max="8195" width="9.875" bestFit="1" customWidth="1"/>
    <col min="8196" max="8196" width="10.50390625" bestFit="1" customWidth="1"/>
    <col min="8197" max="8202" width="9.875" bestFit="1" customWidth="1"/>
    <col min="8203" max="8203" width="1.49609375" customWidth="1"/>
    <col min="8449" max="8449" width="1.49609375" customWidth="1"/>
    <col min="8450" max="8450" width="34.875" customWidth="1"/>
    <col min="8451" max="8451" width="9.875" bestFit="1" customWidth="1"/>
    <col min="8452" max="8452" width="10.50390625" bestFit="1" customWidth="1"/>
    <col min="8453" max="8458" width="9.875" bestFit="1" customWidth="1"/>
    <col min="8459" max="8459" width="1.49609375" customWidth="1"/>
    <col min="8705" max="8705" width="1.49609375" customWidth="1"/>
    <col min="8706" max="8706" width="34.875" customWidth="1"/>
    <col min="8707" max="8707" width="9.875" bestFit="1" customWidth="1"/>
    <col min="8708" max="8708" width="10.50390625" bestFit="1" customWidth="1"/>
    <col min="8709" max="8714" width="9.875" bestFit="1" customWidth="1"/>
    <col min="8715" max="8715" width="1.49609375" customWidth="1"/>
    <col min="8961" max="8961" width="1.49609375" customWidth="1"/>
    <col min="8962" max="8962" width="34.875" customWidth="1"/>
    <col min="8963" max="8963" width="9.875" bestFit="1" customWidth="1"/>
    <col min="8964" max="8964" width="10.50390625" bestFit="1" customWidth="1"/>
    <col min="8965" max="8970" width="9.875" bestFit="1" customWidth="1"/>
    <col min="8971" max="8971" width="1.49609375" customWidth="1"/>
    <col min="9217" max="9217" width="1.49609375" customWidth="1"/>
    <col min="9218" max="9218" width="34.875" customWidth="1"/>
    <col min="9219" max="9219" width="9.875" bestFit="1" customWidth="1"/>
    <col min="9220" max="9220" width="10.50390625" bestFit="1" customWidth="1"/>
    <col min="9221" max="9226" width="9.875" bestFit="1" customWidth="1"/>
    <col min="9227" max="9227" width="1.49609375" customWidth="1"/>
    <col min="9473" max="9473" width="1.49609375" customWidth="1"/>
    <col min="9474" max="9474" width="34.875" customWidth="1"/>
    <col min="9475" max="9475" width="9.875" bestFit="1" customWidth="1"/>
    <col min="9476" max="9476" width="10.50390625" bestFit="1" customWidth="1"/>
    <col min="9477" max="9482" width="9.875" bestFit="1" customWidth="1"/>
    <col min="9483" max="9483" width="1.49609375" customWidth="1"/>
    <col min="9729" max="9729" width="1.49609375" customWidth="1"/>
    <col min="9730" max="9730" width="34.875" customWidth="1"/>
    <col min="9731" max="9731" width="9.875" bestFit="1" customWidth="1"/>
    <col min="9732" max="9732" width="10.50390625" bestFit="1" customWidth="1"/>
    <col min="9733" max="9738" width="9.875" bestFit="1" customWidth="1"/>
    <col min="9739" max="9739" width="1.49609375" customWidth="1"/>
    <col min="9985" max="9985" width="1.49609375" customWidth="1"/>
    <col min="9986" max="9986" width="34.875" customWidth="1"/>
    <col min="9987" max="9987" width="9.875" bestFit="1" customWidth="1"/>
    <col min="9988" max="9988" width="10.50390625" bestFit="1" customWidth="1"/>
    <col min="9989" max="9994" width="9.875" bestFit="1" customWidth="1"/>
    <col min="9995" max="9995" width="1.49609375" customWidth="1"/>
    <col min="10241" max="10241" width="1.49609375" customWidth="1"/>
    <col min="10242" max="10242" width="34.875" customWidth="1"/>
    <col min="10243" max="10243" width="9.875" bestFit="1" customWidth="1"/>
    <col min="10244" max="10244" width="10.50390625" bestFit="1" customWidth="1"/>
    <col min="10245" max="10250" width="9.875" bestFit="1" customWidth="1"/>
    <col min="10251" max="10251" width="1.49609375" customWidth="1"/>
    <col min="10497" max="10497" width="1.49609375" customWidth="1"/>
    <col min="10498" max="10498" width="34.875" customWidth="1"/>
    <col min="10499" max="10499" width="9.875" bestFit="1" customWidth="1"/>
    <col min="10500" max="10500" width="10.50390625" bestFit="1" customWidth="1"/>
    <col min="10501" max="10506" width="9.875" bestFit="1" customWidth="1"/>
    <col min="10507" max="10507" width="1.49609375" customWidth="1"/>
    <col min="10753" max="10753" width="1.49609375" customWidth="1"/>
    <col min="10754" max="10754" width="34.875" customWidth="1"/>
    <col min="10755" max="10755" width="9.875" bestFit="1" customWidth="1"/>
    <col min="10756" max="10756" width="10.50390625" bestFit="1" customWidth="1"/>
    <col min="10757" max="10762" width="9.875" bestFit="1" customWidth="1"/>
    <col min="10763" max="10763" width="1.49609375" customWidth="1"/>
    <col min="11009" max="11009" width="1.49609375" customWidth="1"/>
    <col min="11010" max="11010" width="34.875" customWidth="1"/>
    <col min="11011" max="11011" width="9.875" bestFit="1" customWidth="1"/>
    <col min="11012" max="11012" width="10.50390625" bestFit="1" customWidth="1"/>
    <col min="11013" max="11018" width="9.875" bestFit="1" customWidth="1"/>
    <col min="11019" max="11019" width="1.49609375" customWidth="1"/>
    <col min="11265" max="11265" width="1.49609375" customWidth="1"/>
    <col min="11266" max="11266" width="34.875" customWidth="1"/>
    <col min="11267" max="11267" width="9.875" bestFit="1" customWidth="1"/>
    <col min="11268" max="11268" width="10.50390625" bestFit="1" customWidth="1"/>
    <col min="11269" max="11274" width="9.875" bestFit="1" customWidth="1"/>
    <col min="11275" max="11275" width="1.49609375" customWidth="1"/>
    <col min="11521" max="11521" width="1.49609375" customWidth="1"/>
    <col min="11522" max="11522" width="34.875" customWidth="1"/>
    <col min="11523" max="11523" width="9.875" bestFit="1" customWidth="1"/>
    <col min="11524" max="11524" width="10.50390625" bestFit="1" customWidth="1"/>
    <col min="11525" max="11530" width="9.875" bestFit="1" customWidth="1"/>
    <col min="11531" max="11531" width="1.49609375" customWidth="1"/>
    <col min="11777" max="11777" width="1.49609375" customWidth="1"/>
    <col min="11778" max="11778" width="34.875" customWidth="1"/>
    <col min="11779" max="11779" width="9.875" bestFit="1" customWidth="1"/>
    <col min="11780" max="11780" width="10.50390625" bestFit="1" customWidth="1"/>
    <col min="11781" max="11786" width="9.875" bestFit="1" customWidth="1"/>
    <col min="11787" max="11787" width="1.49609375" customWidth="1"/>
    <col min="12033" max="12033" width="1.49609375" customWidth="1"/>
    <col min="12034" max="12034" width="34.875" customWidth="1"/>
    <col min="12035" max="12035" width="9.875" bestFit="1" customWidth="1"/>
    <col min="12036" max="12036" width="10.50390625" bestFit="1" customWidth="1"/>
    <col min="12037" max="12042" width="9.875" bestFit="1" customWidth="1"/>
    <col min="12043" max="12043" width="1.49609375" customWidth="1"/>
    <col min="12289" max="12289" width="1.49609375" customWidth="1"/>
    <col min="12290" max="12290" width="34.875" customWidth="1"/>
    <col min="12291" max="12291" width="9.875" bestFit="1" customWidth="1"/>
    <col min="12292" max="12292" width="10.50390625" bestFit="1" customWidth="1"/>
    <col min="12293" max="12298" width="9.875" bestFit="1" customWidth="1"/>
    <col min="12299" max="12299" width="1.49609375" customWidth="1"/>
    <col min="12545" max="12545" width="1.49609375" customWidth="1"/>
    <col min="12546" max="12546" width="34.875" customWidth="1"/>
    <col min="12547" max="12547" width="9.875" bestFit="1" customWidth="1"/>
    <col min="12548" max="12548" width="10.50390625" bestFit="1" customWidth="1"/>
    <col min="12549" max="12554" width="9.875" bestFit="1" customWidth="1"/>
    <col min="12555" max="12555" width="1.49609375" customWidth="1"/>
    <col min="12801" max="12801" width="1.49609375" customWidth="1"/>
    <col min="12802" max="12802" width="34.875" customWidth="1"/>
    <col min="12803" max="12803" width="9.875" bestFit="1" customWidth="1"/>
    <col min="12804" max="12804" width="10.50390625" bestFit="1" customWidth="1"/>
    <col min="12805" max="12810" width="9.875" bestFit="1" customWidth="1"/>
    <col min="12811" max="12811" width="1.49609375" customWidth="1"/>
    <col min="13057" max="13057" width="1.49609375" customWidth="1"/>
    <col min="13058" max="13058" width="34.875" customWidth="1"/>
    <col min="13059" max="13059" width="9.875" bestFit="1" customWidth="1"/>
    <col min="13060" max="13060" width="10.50390625" bestFit="1" customWidth="1"/>
    <col min="13061" max="13066" width="9.875" bestFit="1" customWidth="1"/>
    <col min="13067" max="13067" width="1.49609375" customWidth="1"/>
    <col min="13313" max="13313" width="1.49609375" customWidth="1"/>
    <col min="13314" max="13314" width="34.875" customWidth="1"/>
    <col min="13315" max="13315" width="9.875" bestFit="1" customWidth="1"/>
    <col min="13316" max="13316" width="10.50390625" bestFit="1" customWidth="1"/>
    <col min="13317" max="13322" width="9.875" bestFit="1" customWidth="1"/>
    <col min="13323" max="13323" width="1.49609375" customWidth="1"/>
    <col min="13569" max="13569" width="1.49609375" customWidth="1"/>
    <col min="13570" max="13570" width="34.875" customWidth="1"/>
    <col min="13571" max="13571" width="9.875" bestFit="1" customWidth="1"/>
    <col min="13572" max="13572" width="10.50390625" bestFit="1" customWidth="1"/>
    <col min="13573" max="13578" width="9.875" bestFit="1" customWidth="1"/>
    <col min="13579" max="13579" width="1.49609375" customWidth="1"/>
    <col min="13825" max="13825" width="1.49609375" customWidth="1"/>
    <col min="13826" max="13826" width="34.875" customWidth="1"/>
    <col min="13827" max="13827" width="9.875" bestFit="1" customWidth="1"/>
    <col min="13828" max="13828" width="10.50390625" bestFit="1" customWidth="1"/>
    <col min="13829" max="13834" width="9.875" bestFit="1" customWidth="1"/>
    <col min="13835" max="13835" width="1.49609375" customWidth="1"/>
    <col min="14081" max="14081" width="1.49609375" customWidth="1"/>
    <col min="14082" max="14082" width="34.875" customWidth="1"/>
    <col min="14083" max="14083" width="9.875" bestFit="1" customWidth="1"/>
    <col min="14084" max="14084" width="10.50390625" bestFit="1" customWidth="1"/>
    <col min="14085" max="14090" width="9.875" bestFit="1" customWidth="1"/>
    <col min="14091" max="14091" width="1.49609375" customWidth="1"/>
    <col min="14337" max="14337" width="1.49609375" customWidth="1"/>
    <col min="14338" max="14338" width="34.875" customWidth="1"/>
    <col min="14339" max="14339" width="9.875" bestFit="1" customWidth="1"/>
    <col min="14340" max="14340" width="10.50390625" bestFit="1" customWidth="1"/>
    <col min="14341" max="14346" width="9.875" bestFit="1" customWidth="1"/>
    <col min="14347" max="14347" width="1.49609375" customWidth="1"/>
    <col min="14593" max="14593" width="1.49609375" customWidth="1"/>
    <col min="14594" max="14594" width="34.875" customWidth="1"/>
    <col min="14595" max="14595" width="9.875" bestFit="1" customWidth="1"/>
    <col min="14596" max="14596" width="10.50390625" bestFit="1" customWidth="1"/>
    <col min="14597" max="14602" width="9.875" bestFit="1" customWidth="1"/>
    <col min="14603" max="14603" width="1.49609375" customWidth="1"/>
    <col min="14849" max="14849" width="1.49609375" customWidth="1"/>
    <col min="14850" max="14850" width="34.875" customWidth="1"/>
    <col min="14851" max="14851" width="9.875" bestFit="1" customWidth="1"/>
    <col min="14852" max="14852" width="10.50390625" bestFit="1" customWidth="1"/>
    <col min="14853" max="14858" width="9.875" bestFit="1" customWidth="1"/>
    <col min="14859" max="14859" width="1.49609375" customWidth="1"/>
    <col min="15105" max="15105" width="1.49609375" customWidth="1"/>
    <col min="15106" max="15106" width="34.875" customWidth="1"/>
    <col min="15107" max="15107" width="9.875" bestFit="1" customWidth="1"/>
    <col min="15108" max="15108" width="10.50390625" bestFit="1" customWidth="1"/>
    <col min="15109" max="15114" width="9.875" bestFit="1" customWidth="1"/>
    <col min="15115" max="15115" width="1.49609375" customWidth="1"/>
    <col min="15361" max="15361" width="1.49609375" customWidth="1"/>
    <col min="15362" max="15362" width="34.875" customWidth="1"/>
    <col min="15363" max="15363" width="9.875" bestFit="1" customWidth="1"/>
    <col min="15364" max="15364" width="10.50390625" bestFit="1" customWidth="1"/>
    <col min="15365" max="15370" width="9.875" bestFit="1" customWidth="1"/>
    <col min="15371" max="15371" width="1.49609375" customWidth="1"/>
    <col min="15617" max="15617" width="1.49609375" customWidth="1"/>
    <col min="15618" max="15618" width="34.875" customWidth="1"/>
    <col min="15619" max="15619" width="9.875" bestFit="1" customWidth="1"/>
    <col min="15620" max="15620" width="10.50390625" bestFit="1" customWidth="1"/>
    <col min="15621" max="15626" width="9.875" bestFit="1" customWidth="1"/>
    <col min="15627" max="15627" width="1.49609375" customWidth="1"/>
    <col min="15873" max="15873" width="1.49609375" customWidth="1"/>
    <col min="15874" max="15874" width="34.875" customWidth="1"/>
    <col min="15875" max="15875" width="9.875" bestFit="1" customWidth="1"/>
    <col min="15876" max="15876" width="10.50390625" bestFit="1" customWidth="1"/>
    <col min="15877" max="15882" width="9.875" bestFit="1" customWidth="1"/>
    <col min="15883" max="15883" width="1.49609375" customWidth="1"/>
    <col min="16129" max="16129" width="1.49609375" customWidth="1"/>
    <col min="16130" max="16130" width="34.875" customWidth="1"/>
    <col min="16131" max="16131" width="9.875" bestFit="1" customWidth="1"/>
    <col min="16132" max="16132" width="10.50390625" bestFit="1" customWidth="1"/>
    <col min="16133" max="16138" width="9.875" bestFit="1" customWidth="1"/>
    <col min="16139" max="16139" width="1.49609375" customWidth="1"/>
  </cols>
  <sheetData>
    <row r="1" ht="5.25" customHeight="1"/>
    <row r="2" spans="2:10">
      <c r="B2" s="3" t="s">
        <v>328</v>
      </c>
      <c r="C2" s="4"/>
      <c r="D2" s="4"/>
      <c r="E2" s="4"/>
      <c r="F2" s="4"/>
      <c r="G2" s="4"/>
      <c r="H2" s="4"/>
      <c r="I2" s="4"/>
      <c r="J2" s="5"/>
    </row>
    <row r="3" spans="2:10" ht="8.25" customHeight="1">
      <c r="B3" s="33"/>
      <c r="J3" s="58"/>
    </row>
    <row r="4" spans="2:10">
      <c r="B4" s="456" t="s">
        <v>329</v>
      </c>
      <c r="C4" s="458" t="s">
        <v>330</v>
      </c>
      <c r="D4" s="459"/>
      <c r="E4" s="459"/>
      <c r="F4" s="459"/>
      <c r="G4" s="459"/>
      <c r="H4" s="459"/>
      <c r="I4" s="460"/>
      <c r="J4" s="461" t="s">
        <v>17</v>
      </c>
    </row>
    <row r="5" spans="2:10">
      <c r="B5" s="457"/>
      <c r="C5" s="16" t="s">
        <v>13</v>
      </c>
      <c r="D5" s="16" t="s">
        <v>14</v>
      </c>
      <c r="E5" s="16" t="s">
        <v>15</v>
      </c>
      <c r="F5" s="16" t="s">
        <v>16</v>
      </c>
      <c r="G5" s="16" t="s">
        <v>94</v>
      </c>
      <c r="H5" s="16" t="s">
        <v>95</v>
      </c>
      <c r="I5" s="16" t="s">
        <v>118</v>
      </c>
      <c r="J5" s="462"/>
    </row>
    <row r="6" spans="2:10">
      <c r="B6" s="59" t="s">
        <v>331</v>
      </c>
      <c r="C6" s="60">
        <f>IF(C8&gt;0,1,0)</f>
        <v>0</v>
      </c>
      <c r="D6" s="60">
        <f>IF(C6=0,IF(D8&gt;0,1,0),C6+1)</f>
        <v>0</v>
      </c>
      <c r="E6" s="60">
        <f>IF(D6=0,IF(E8&gt;0,1,0),D6+1)</f>
        <v>0</v>
      </c>
      <c r="F6" s="60">
        <f>IF(E6=0,IF(F8&gt;0,1,0),E6+1)</f>
        <v>0</v>
      </c>
      <c r="G6" s="60">
        <f>IF(F6=0,IF(G8&gt;0,1,0),F6+1)</f>
        <v>0</v>
      </c>
      <c r="H6" s="60">
        <f>IF(G6=0,IF(H8&gt;0,1,0),G6+1)</f>
        <v>0</v>
      </c>
      <c r="I6" s="60">
        <f>IF(H6=0,IF(I8&gt;0,1,0),H6+1)</f>
        <v>0</v>
      </c>
      <c r="J6" s="61"/>
    </row>
    <row r="7" spans="2:10" ht="6" customHeight="1">
      <c r="B7" s="59"/>
      <c r="C7" s="60"/>
      <c r="D7" s="60"/>
      <c r="E7" s="60"/>
      <c r="F7" s="60"/>
      <c r="G7" s="60"/>
      <c r="H7" s="60"/>
      <c r="I7" s="60"/>
      <c r="J7" s="61"/>
    </row>
    <row r="8" spans="2:10">
      <c r="B8" s="59" t="s">
        <v>332</v>
      </c>
      <c r="C8" s="62"/>
      <c r="D8" s="62"/>
      <c r="E8" s="62"/>
      <c r="F8" s="62"/>
      <c r="G8" s="62"/>
      <c r="H8" s="62"/>
      <c r="I8" s="62"/>
      <c r="J8" s="63">
        <f>SUM(C8:I8)</f>
        <v>0</v>
      </c>
    </row>
    <row r="9" spans="2:10">
      <c r="B9" s="64" t="s">
        <v>333</v>
      </c>
      <c r="C9" s="65"/>
      <c r="D9" s="65"/>
      <c r="E9" s="65"/>
      <c r="F9" s="65"/>
      <c r="G9" s="65"/>
      <c r="H9" s="65"/>
      <c r="I9" s="65"/>
      <c r="J9" s="66">
        <f>SUM(C9:I9)</f>
        <v>0</v>
      </c>
    </row>
    <row r="10" spans="2:10" s="1" customFormat="1">
      <c r="B10" s="67" t="s">
        <v>334</v>
      </c>
      <c r="C10" s="68">
        <f>SUM(C8:C9)</f>
        <v>0</v>
      </c>
      <c r="D10" s="68">
        <f>SUM(D8:D9)</f>
        <v>0</v>
      </c>
      <c r="E10" s="68">
        <f>SUM(E8:E9)</f>
        <v>0</v>
      </c>
      <c r="F10" s="68">
        <f>SUM(F8:F9)</f>
        <v>0</v>
      </c>
      <c r="G10" s="68">
        <f>SUM(G8:G9)</f>
        <v>0</v>
      </c>
      <c r="H10" s="68">
        <f>SUM(H8:H9)</f>
        <v>0</v>
      </c>
      <c r="I10" s="68">
        <f>SUM(I8:I9)</f>
        <v>0</v>
      </c>
      <c r="J10" s="68">
        <f>SUM(J8:J9)</f>
        <v>0</v>
      </c>
    </row>
    <row r="11" spans="2:10" ht="5.25" customHeight="1">
      <c r="B11" s="59"/>
      <c r="C11" s="69"/>
      <c r="D11" s="69"/>
      <c r="E11" s="69"/>
      <c r="F11" s="69"/>
      <c r="G11" s="69"/>
      <c r="H11" s="69"/>
      <c r="I11" s="69"/>
      <c r="J11" s="69"/>
    </row>
    <row r="12" spans="2:10" ht="25.5" customHeight="1">
      <c r="B12" s="70" t="s">
        <v>335</v>
      </c>
      <c r="C12" s="62"/>
      <c r="D12" s="62"/>
      <c r="E12" s="62"/>
      <c r="F12" s="62"/>
      <c r="G12" s="62"/>
      <c r="H12" s="62"/>
      <c r="I12" s="62"/>
      <c r="J12" s="62"/>
    </row>
    <row r="13" spans="2:10" ht="5.25" customHeight="1">
      <c r="B13" s="59"/>
      <c r="C13" s="69"/>
      <c r="D13" s="69"/>
      <c r="E13" s="69"/>
      <c r="F13" s="69"/>
      <c r="G13" s="69"/>
      <c r="H13" s="69"/>
      <c r="I13" s="69"/>
      <c r="J13" s="69"/>
    </row>
    <row r="14" spans="2:10">
      <c r="B14" s="59" t="s">
        <v>336</v>
      </c>
      <c r="C14" s="71"/>
      <c r="D14" s="71"/>
      <c r="E14" s="71"/>
      <c r="F14" s="71"/>
      <c r="G14" s="71"/>
      <c r="H14" s="71"/>
      <c r="I14" s="71"/>
      <c r="J14" s="72">
        <f>SUM(C14:I14)</f>
        <v>0</v>
      </c>
    </row>
    <row r="15" spans="2:10">
      <c r="B15" s="59" t="s">
        <v>337</v>
      </c>
      <c r="C15" s="71"/>
      <c r="D15" s="71"/>
      <c r="E15" s="71"/>
      <c r="F15" s="71"/>
      <c r="G15" s="71"/>
      <c r="H15" s="71"/>
      <c r="I15" s="71"/>
      <c r="J15" s="72">
        <f>SUM(C15:I15)</f>
        <v>0</v>
      </c>
    </row>
    <row r="16" spans="2:10">
      <c r="B16" s="64" t="s">
        <v>338</v>
      </c>
      <c r="C16" s="65"/>
      <c r="D16" s="65"/>
      <c r="E16" s="65"/>
      <c r="F16" s="65"/>
      <c r="G16" s="65"/>
      <c r="H16" s="65"/>
      <c r="I16" s="65"/>
      <c r="J16" s="66">
        <f>SUM(C16:I16)</f>
        <v>0</v>
      </c>
    </row>
    <row r="17" spans="2:10" s="1" customFormat="1">
      <c r="B17" s="73" t="s">
        <v>339</v>
      </c>
      <c r="C17" s="74">
        <f>SUM(C14:C16)</f>
        <v>0</v>
      </c>
      <c r="D17" s="74">
        <f>SUM(D14:D16)</f>
        <v>0</v>
      </c>
      <c r="E17" s="74">
        <f>SUM(E14:E16)</f>
        <v>0</v>
      </c>
      <c r="F17" s="74">
        <f>SUM(F14:F16)</f>
        <v>0</v>
      </c>
      <c r="G17" s="74">
        <f>SUM(G14:G16)</f>
        <v>0</v>
      </c>
      <c r="H17" s="74">
        <f>SUM(H14:H16)</f>
        <v>0</v>
      </c>
      <c r="I17" s="74">
        <f>SUM(I14:I16)</f>
        <v>0</v>
      </c>
      <c r="J17" s="74">
        <f>SUM(J14:J16)</f>
        <v>0</v>
      </c>
    </row>
    <row r="18" spans="2:10" s="1" customFormat="1">
      <c r="B18" s="73" t="s">
        <v>340</v>
      </c>
      <c r="C18" s="74">
        <f>+C17-C10</f>
        <v>0</v>
      </c>
      <c r="D18" s="74">
        <f>+D17-D10</f>
        <v>0</v>
      </c>
      <c r="E18" s="74">
        <f>+E17-E10</f>
        <v>0</v>
      </c>
      <c r="F18" s="74">
        <f>+F17-F10</f>
        <v>0</v>
      </c>
      <c r="G18" s="74">
        <f>+G17-G10</f>
        <v>0</v>
      </c>
      <c r="H18" s="74">
        <f>+H17-H10</f>
        <v>0</v>
      </c>
      <c r="I18" s="74">
        <f>+I17-I10</f>
        <v>0</v>
      </c>
      <c r="J18" s="74">
        <f>+J17-J10</f>
        <v>0</v>
      </c>
    </row>
    <row r="19" spans="2:10">
      <c r="B19" s="75" t="s">
        <v>341</v>
      </c>
      <c r="C19" s="76">
        <f>+C18</f>
        <v>0</v>
      </c>
      <c r="D19" s="76">
        <f>+C19+D18</f>
        <v>0</v>
      </c>
      <c r="E19" s="76">
        <f>+D19+E18</f>
        <v>0</v>
      </c>
      <c r="F19" s="76">
        <f>+E19+F18</f>
        <v>0</v>
      </c>
      <c r="G19" s="76">
        <f>+F19+G18</f>
        <v>0</v>
      </c>
      <c r="H19" s="76">
        <f>+G19+H18</f>
        <v>0</v>
      </c>
      <c r="I19" s="76">
        <f>+H19+I18</f>
        <v>0</v>
      </c>
      <c r="J19" s="76">
        <f>+J18</f>
        <v>0</v>
      </c>
    </row>
    <row r="20" spans="2:10">
      <c r="B20" s="33"/>
      <c r="J20" s="58"/>
    </row>
    <row r="21" spans="2:10">
      <c r="B21" s="30" t="s">
        <v>342</v>
      </c>
      <c r="C21" s="463" t="str">
        <f>CONCATENATE(IF(C19&gt;=0,C6,IF(D19&gt;=0,D6,IF(E19&gt;=0,E6,IF(F19&gt;=0,F6,IF(G19&gt;=0,G6,IF(H19&gt;=0,H6,IF(I19&gt;=0,I6,B65517)))))))," ","Year(s)")</f>
        <v>0 Year(s)</v>
      </c>
      <c r="D21" s="463"/>
      <c r="E21" s="464"/>
      <c r="J21" s="58"/>
    </row>
    <row r="22" spans="2:10">
      <c r="B22" s="33"/>
      <c r="J22" s="58"/>
    </row>
    <row r="23" spans="2:10">
      <c r="B23" s="77" t="s">
        <v>343</v>
      </c>
      <c r="C23" s="78"/>
      <c r="D23" s="78"/>
      <c r="E23" s="78"/>
      <c r="F23" s="78"/>
      <c r="G23" s="78"/>
      <c r="H23" s="78"/>
      <c r="I23" s="78"/>
      <c r="J23" s="79"/>
    </row>
    <row r="24" spans="2:10" ht="6.75" customHeight="1">
      <c r="B24" s="33"/>
      <c r="J24" s="58"/>
    </row>
    <row r="25" spans="2:10">
      <c r="B25" s="11" t="s">
        <v>344</v>
      </c>
      <c r="C25" s="11"/>
      <c r="D25" s="11"/>
      <c r="E25" s="11"/>
      <c r="F25" s="11"/>
      <c r="G25" s="11"/>
      <c r="H25" s="11"/>
      <c r="I25" s="11"/>
      <c r="J25" s="11"/>
    </row>
    <row r="26" spans="2:10">
      <c r="B26" s="221" t="s">
        <v>345</v>
      </c>
      <c r="C26" s="222"/>
      <c r="D26" s="223"/>
      <c r="E26" s="453" t="s">
        <v>27</v>
      </c>
      <c r="F26" s="454"/>
      <c r="G26" s="454"/>
      <c r="H26" s="454"/>
      <c r="I26" s="454"/>
      <c r="J26" s="455"/>
    </row>
    <row r="27" spans="2:10">
      <c r="B27" s="221" t="s">
        <v>346</v>
      </c>
      <c r="C27" s="222"/>
      <c r="D27" s="223"/>
      <c r="E27" s="453"/>
      <c r="F27" s="454"/>
      <c r="G27" s="454"/>
      <c r="H27" s="454"/>
      <c r="I27" s="454"/>
      <c r="J27" s="455"/>
    </row>
    <row r="28" spans="2:10">
      <c r="B28" s="221" t="s">
        <v>347</v>
      </c>
      <c r="C28" s="222"/>
      <c r="D28" s="223"/>
      <c r="E28" s="453" t="s">
        <v>27</v>
      </c>
      <c r="F28" s="454"/>
      <c r="G28" s="454"/>
      <c r="H28" s="454"/>
      <c r="I28" s="454"/>
      <c r="J28" s="455"/>
    </row>
    <row r="29" spans="2:10">
      <c r="B29" s="221" t="s">
        <v>348</v>
      </c>
      <c r="C29" s="222"/>
      <c r="D29" s="223"/>
      <c r="E29" s="453" t="s">
        <v>27</v>
      </c>
      <c r="F29" s="454"/>
      <c r="G29" s="454"/>
      <c r="H29" s="454"/>
      <c r="I29" s="454"/>
      <c r="J29" s="455"/>
    </row>
    <row r="30" spans="2:10">
      <c r="B30" s="221" t="s">
        <v>349</v>
      </c>
      <c r="C30" s="222"/>
      <c r="D30" s="223"/>
      <c r="E30" s="465"/>
      <c r="F30" s="466"/>
      <c r="G30" s="466"/>
      <c r="H30" s="466"/>
      <c r="I30" s="466"/>
      <c r="J30" s="467"/>
    </row>
    <row r="31" spans="2:10">
      <c r="B31" s="221" t="s">
        <v>350</v>
      </c>
      <c r="C31" s="222"/>
      <c r="D31" s="222"/>
      <c r="E31" s="222"/>
      <c r="F31" s="222"/>
      <c r="G31" s="222"/>
      <c r="H31" s="222"/>
      <c r="I31" s="222"/>
      <c r="J31" s="223"/>
    </row>
    <row r="32" spans="2:10" ht="66.75" customHeight="1">
      <c r="B32" s="468"/>
      <c r="C32" s="469"/>
      <c r="D32" s="469"/>
      <c r="E32" s="469"/>
      <c r="F32" s="469"/>
      <c r="G32" s="469"/>
      <c r="H32" s="469"/>
      <c r="I32" s="469"/>
      <c r="J32" s="470"/>
    </row>
    <row r="33" spans="2:10">
      <c r="B33" s="267" t="s">
        <v>351</v>
      </c>
      <c r="C33" s="268"/>
      <c r="D33" s="268"/>
      <c r="E33" s="268"/>
      <c r="F33" s="268"/>
      <c r="G33" s="268"/>
      <c r="H33" s="268"/>
      <c r="I33" s="268"/>
      <c r="J33" s="269"/>
    </row>
    <row r="34" spans="2:10" ht="78" customHeight="1">
      <c r="B34" s="468"/>
      <c r="C34" s="469"/>
      <c r="D34" s="469"/>
      <c r="E34" s="469"/>
      <c r="F34" s="469"/>
      <c r="G34" s="469"/>
      <c r="H34" s="469"/>
      <c r="I34" s="469"/>
      <c r="J34" s="470"/>
    </row>
    <row r="35" spans="2:10" ht="6.75" customHeight="1">
      <c r="B35" s="33"/>
      <c r="J35" s="58"/>
    </row>
    <row r="36" spans="2:10">
      <c r="B36" s="11" t="s">
        <v>352</v>
      </c>
      <c r="C36" s="11"/>
      <c r="D36" s="11"/>
      <c r="E36" s="11"/>
      <c r="F36" s="11"/>
      <c r="G36" s="11"/>
      <c r="H36" s="11"/>
      <c r="I36" s="11"/>
      <c r="J36" s="11"/>
    </row>
    <row r="37" spans="2:10">
      <c r="B37" s="221" t="s">
        <v>345</v>
      </c>
      <c r="C37" s="222"/>
      <c r="D37" s="223"/>
      <c r="E37" s="453" t="s">
        <v>27</v>
      </c>
      <c r="F37" s="454"/>
      <c r="G37" s="454"/>
      <c r="H37" s="454"/>
      <c r="I37" s="454"/>
      <c r="J37" s="455"/>
    </row>
    <row r="38" spans="2:10">
      <c r="B38" s="221" t="s">
        <v>346</v>
      </c>
      <c r="C38" s="222"/>
      <c r="D38" s="223"/>
      <c r="E38" s="453"/>
      <c r="F38" s="454"/>
      <c r="G38" s="454"/>
      <c r="H38" s="454"/>
      <c r="I38" s="454"/>
      <c r="J38" s="455"/>
    </row>
    <row r="39" spans="2:10">
      <c r="B39" s="221" t="s">
        <v>347</v>
      </c>
      <c r="C39" s="222"/>
      <c r="D39" s="223"/>
      <c r="E39" s="453" t="s">
        <v>27</v>
      </c>
      <c r="F39" s="454"/>
      <c r="G39" s="454"/>
      <c r="H39" s="454"/>
      <c r="I39" s="454"/>
      <c r="J39" s="455"/>
    </row>
    <row r="40" spans="2:10">
      <c r="B40" s="221" t="s">
        <v>348</v>
      </c>
      <c r="C40" s="222"/>
      <c r="D40" s="223"/>
      <c r="E40" s="453" t="s">
        <v>27</v>
      </c>
      <c r="F40" s="454"/>
      <c r="G40" s="454"/>
      <c r="H40" s="454"/>
      <c r="I40" s="454"/>
      <c r="J40" s="455"/>
    </row>
    <row r="41" spans="2:10">
      <c r="B41" s="221" t="s">
        <v>349</v>
      </c>
      <c r="C41" s="222"/>
      <c r="D41" s="223"/>
      <c r="E41" s="465"/>
      <c r="F41" s="466"/>
      <c r="G41" s="466"/>
      <c r="H41" s="466"/>
      <c r="I41" s="466"/>
      <c r="J41" s="467"/>
    </row>
    <row r="42" spans="2:10">
      <c r="B42" s="221" t="s">
        <v>350</v>
      </c>
      <c r="C42" s="222"/>
      <c r="D42" s="222"/>
      <c r="E42" s="222"/>
      <c r="F42" s="222"/>
      <c r="G42" s="222"/>
      <c r="H42" s="222"/>
      <c r="I42" s="222"/>
      <c r="J42" s="223"/>
    </row>
    <row r="43" spans="2:10" ht="66.75" customHeight="1">
      <c r="B43" s="468"/>
      <c r="C43" s="469"/>
      <c r="D43" s="469"/>
      <c r="E43" s="469"/>
      <c r="F43" s="469"/>
      <c r="G43" s="469"/>
      <c r="H43" s="469"/>
      <c r="I43" s="469"/>
      <c r="J43" s="470"/>
    </row>
    <row r="44" spans="2:10">
      <c r="B44" s="267" t="s">
        <v>351</v>
      </c>
      <c r="C44" s="268"/>
      <c r="D44" s="268"/>
      <c r="E44" s="268"/>
      <c r="F44" s="268"/>
      <c r="G44" s="268"/>
      <c r="H44" s="268"/>
      <c r="I44" s="268"/>
      <c r="J44" s="269"/>
    </row>
    <row r="45" spans="2:10" ht="78" customHeight="1">
      <c r="B45" s="468"/>
      <c r="C45" s="469"/>
      <c r="D45" s="469"/>
      <c r="E45" s="469"/>
      <c r="F45" s="469"/>
      <c r="G45" s="469"/>
      <c r="H45" s="469"/>
      <c r="I45" s="469"/>
      <c r="J45" s="470"/>
    </row>
    <row r="46" spans="2:10" ht="6.75" customHeight="1">
      <c r="B46" s="33"/>
      <c r="J46" s="58"/>
    </row>
    <row r="47" spans="2:10">
      <c r="B47" s="11" t="s">
        <v>353</v>
      </c>
      <c r="C47" s="11"/>
      <c r="D47" s="11"/>
      <c r="E47" s="11"/>
      <c r="F47" s="11"/>
      <c r="G47" s="11"/>
      <c r="H47" s="11"/>
      <c r="I47" s="11"/>
      <c r="J47" s="11"/>
    </row>
    <row r="48" spans="2:10">
      <c r="B48" s="221" t="s">
        <v>345</v>
      </c>
      <c r="C48" s="222"/>
      <c r="D48" s="223"/>
      <c r="E48" s="453" t="s">
        <v>27</v>
      </c>
      <c r="F48" s="454"/>
      <c r="G48" s="454"/>
      <c r="H48" s="454"/>
      <c r="I48" s="454"/>
      <c r="J48" s="455"/>
    </row>
    <row r="49" spans="2:10">
      <c r="B49" s="221" t="s">
        <v>346</v>
      </c>
      <c r="C49" s="222"/>
      <c r="D49" s="223"/>
      <c r="E49" s="453"/>
      <c r="F49" s="454"/>
      <c r="G49" s="454"/>
      <c r="H49" s="454"/>
      <c r="I49" s="454"/>
      <c r="J49" s="455"/>
    </row>
    <row r="50" spans="2:10">
      <c r="B50" s="221" t="s">
        <v>347</v>
      </c>
      <c r="C50" s="222"/>
      <c r="D50" s="223"/>
      <c r="E50" s="453" t="s">
        <v>27</v>
      </c>
      <c r="F50" s="454"/>
      <c r="G50" s="454"/>
      <c r="H50" s="454"/>
      <c r="I50" s="454"/>
      <c r="J50" s="455"/>
    </row>
    <row r="51" spans="2:10">
      <c r="B51" s="221" t="s">
        <v>348</v>
      </c>
      <c r="C51" s="222"/>
      <c r="D51" s="223"/>
      <c r="E51" s="453" t="s">
        <v>27</v>
      </c>
      <c r="F51" s="454"/>
      <c r="G51" s="454"/>
      <c r="H51" s="454"/>
      <c r="I51" s="454"/>
      <c r="J51" s="455"/>
    </row>
    <row r="52" spans="2:10">
      <c r="B52" s="221" t="s">
        <v>349</v>
      </c>
      <c r="C52" s="222"/>
      <c r="D52" s="223"/>
      <c r="E52" s="465"/>
      <c r="F52" s="466"/>
      <c r="G52" s="466"/>
      <c r="H52" s="466"/>
      <c r="I52" s="466"/>
      <c r="J52" s="467"/>
    </row>
    <row r="53" spans="2:10">
      <c r="B53" s="221" t="s">
        <v>350</v>
      </c>
      <c r="C53" s="222"/>
      <c r="D53" s="222"/>
      <c r="E53" s="222"/>
      <c r="F53" s="222"/>
      <c r="G53" s="222"/>
      <c r="H53" s="222"/>
      <c r="I53" s="222"/>
      <c r="J53" s="223"/>
    </row>
    <row r="54" spans="2:10" ht="66.75" customHeight="1">
      <c r="B54" s="468"/>
      <c r="C54" s="469"/>
      <c r="D54" s="469"/>
      <c r="E54" s="469"/>
      <c r="F54" s="469"/>
      <c r="G54" s="469"/>
      <c r="H54" s="469"/>
      <c r="I54" s="469"/>
      <c r="J54" s="470"/>
    </row>
    <row r="55" spans="2:10">
      <c r="B55" s="267" t="s">
        <v>351</v>
      </c>
      <c r="C55" s="268"/>
      <c r="D55" s="268"/>
      <c r="E55" s="268"/>
      <c r="F55" s="268"/>
      <c r="G55" s="268"/>
      <c r="H55" s="268"/>
      <c r="I55" s="268"/>
      <c r="J55" s="269"/>
    </row>
    <row r="56" spans="2:10" ht="78" customHeight="1">
      <c r="B56" s="468"/>
      <c r="C56" s="469"/>
      <c r="D56" s="469"/>
      <c r="E56" s="469"/>
      <c r="F56" s="469"/>
      <c r="G56" s="469"/>
      <c r="H56" s="469"/>
      <c r="I56" s="469"/>
      <c r="J56" s="470"/>
    </row>
    <row r="57" spans="2:10" ht="6.75" customHeight="1">
      <c r="B57" s="33"/>
      <c r="J57" s="58"/>
    </row>
    <row r="58" spans="2:10">
      <c r="B58" s="11" t="s">
        <v>354</v>
      </c>
      <c r="C58" s="11"/>
      <c r="D58" s="11"/>
      <c r="E58" s="11"/>
      <c r="F58" s="11"/>
      <c r="G58" s="11"/>
      <c r="H58" s="11"/>
      <c r="I58" s="11"/>
      <c r="J58" s="11"/>
    </row>
    <row r="59" spans="2:10">
      <c r="B59" s="221" t="s">
        <v>345</v>
      </c>
      <c r="C59" s="222"/>
      <c r="D59" s="223"/>
      <c r="E59" s="453" t="s">
        <v>27</v>
      </c>
      <c r="F59" s="454"/>
      <c r="G59" s="454"/>
      <c r="H59" s="454"/>
      <c r="I59" s="454"/>
      <c r="J59" s="455"/>
    </row>
    <row r="60" spans="2:10">
      <c r="B60" s="221" t="s">
        <v>346</v>
      </c>
      <c r="C60" s="222"/>
      <c r="D60" s="223"/>
      <c r="E60" s="453"/>
      <c r="F60" s="454"/>
      <c r="G60" s="454"/>
      <c r="H60" s="454"/>
      <c r="I60" s="454"/>
      <c r="J60" s="455"/>
    </row>
    <row r="61" spans="2:10">
      <c r="B61" s="221" t="s">
        <v>347</v>
      </c>
      <c r="C61" s="222"/>
      <c r="D61" s="223"/>
      <c r="E61" s="453" t="s">
        <v>27</v>
      </c>
      <c r="F61" s="454"/>
      <c r="G61" s="454"/>
      <c r="H61" s="454"/>
      <c r="I61" s="454"/>
      <c r="J61" s="455"/>
    </row>
    <row r="62" spans="2:10">
      <c r="B62" s="221" t="s">
        <v>348</v>
      </c>
      <c r="C62" s="222"/>
      <c r="D62" s="223"/>
      <c r="E62" s="453" t="s">
        <v>27</v>
      </c>
      <c r="F62" s="454"/>
      <c r="G62" s="454"/>
      <c r="H62" s="454"/>
      <c r="I62" s="454"/>
      <c r="J62" s="455"/>
    </row>
    <row r="63" spans="2:10">
      <c r="B63" s="221" t="s">
        <v>349</v>
      </c>
      <c r="C63" s="222"/>
      <c r="D63" s="223"/>
      <c r="E63" s="465"/>
      <c r="F63" s="466"/>
      <c r="G63" s="466"/>
      <c r="H63" s="466"/>
      <c r="I63" s="466"/>
      <c r="J63" s="467"/>
    </row>
    <row r="64" spans="2:10">
      <c r="B64" s="221" t="s">
        <v>350</v>
      </c>
      <c r="C64" s="222"/>
      <c r="D64" s="222"/>
      <c r="E64" s="222"/>
      <c r="F64" s="222"/>
      <c r="G64" s="222"/>
      <c r="H64" s="222"/>
      <c r="I64" s="222"/>
      <c r="J64" s="223"/>
    </row>
    <row r="65" spans="2:10" ht="66.75" customHeight="1">
      <c r="B65" s="468"/>
      <c r="C65" s="469"/>
      <c r="D65" s="469"/>
      <c r="E65" s="469"/>
      <c r="F65" s="469"/>
      <c r="G65" s="469"/>
      <c r="H65" s="469"/>
      <c r="I65" s="469"/>
      <c r="J65" s="470"/>
    </row>
    <row r="66" spans="2:10">
      <c r="B66" s="267" t="s">
        <v>351</v>
      </c>
      <c r="C66" s="268"/>
      <c r="D66" s="268"/>
      <c r="E66" s="268"/>
      <c r="F66" s="268"/>
      <c r="G66" s="268"/>
      <c r="H66" s="268"/>
      <c r="I66" s="268"/>
      <c r="J66" s="269"/>
    </row>
    <row r="67" spans="2:10" ht="78" customHeight="1">
      <c r="B67" s="468"/>
      <c r="C67" s="469"/>
      <c r="D67" s="469"/>
      <c r="E67" s="469"/>
      <c r="F67" s="469"/>
      <c r="G67" s="469"/>
      <c r="H67" s="469"/>
      <c r="I67" s="469"/>
      <c r="J67" s="470"/>
    </row>
    <row r="68" ht="4.5" customHeight="1"/>
    <row r="65510" spans="1:1" hidden="1">
      <c r="A65510"/>
    </row>
    <row r="65511" spans="1:1" hidden="1">
      <c r="A65511"/>
    </row>
    <row r="65512" spans="2:3" hidden="1">
      <c r="B65512" t="s">
        <v>27</v>
      </c>
      <c r="C65512" t="s">
        <v>27</v>
      </c>
    </row>
    <row r="65513" spans="2:3" hidden="1">
      <c r="B65513" s="59" t="s">
        <v>336</v>
      </c>
      <c r="C65513" t="s">
        <v>355</v>
      </c>
    </row>
    <row r="65514" spans="2:3" hidden="1">
      <c r="B65514" s="59" t="s">
        <v>337</v>
      </c>
      <c r="C65514" t="s">
        <v>356</v>
      </c>
    </row>
    <row r="65515" spans="2:2" hidden="1">
      <c r="B65515" s="64" t="s">
        <v>338</v>
      </c>
    </row>
    <row r="65516" spans="1:1" hidden="1">
      <c r="A65516"/>
    </row>
    <row r="65517" spans="2:2" hidden="1">
      <c r="B65517" t="str">
        <f>CONCATENATE("More Than ",I6)</f>
        <v>More Than 0</v>
      </c>
    </row>
    <row r="65518" spans="1:1" hidden="1">
      <c r="A65518"/>
    </row>
    <row r="65519" spans="1:1" hidden="1">
      <c r="A65519"/>
    </row>
    <row r="65520" spans="1:1" hidden="1">
      <c r="A65520"/>
    </row>
  </sheetData>
  <mergeCells count="64">
    <mergeCell ref="B67:J67"/>
    <mergeCell ref="B60:D60"/>
    <mergeCell ref="E60:J60"/>
    <mergeCell ref="B61:D61"/>
    <mergeCell ref="E61:J61"/>
    <mergeCell ref="B62:D62"/>
    <mergeCell ref="E62:J62"/>
    <mergeCell ref="B63:D63"/>
    <mergeCell ref="E63:J63"/>
    <mergeCell ref="B64:J64"/>
    <mergeCell ref="B65:J65"/>
    <mergeCell ref="B66:J66"/>
    <mergeCell ref="B59:D59"/>
    <mergeCell ref="E59:J59"/>
    <mergeCell ref="B50:D50"/>
    <mergeCell ref="E50:J50"/>
    <mergeCell ref="B51:D51"/>
    <mergeCell ref="E51:J51"/>
    <mergeCell ref="B52:D52"/>
    <mergeCell ref="E52:J52"/>
    <mergeCell ref="B53:J53"/>
    <mergeCell ref="B54:J54"/>
    <mergeCell ref="B55:J55"/>
    <mergeCell ref="B56:J56"/>
    <mergeCell ref="B58:J58"/>
    <mergeCell ref="B49:D49"/>
    <mergeCell ref="E49:J49"/>
    <mergeCell ref="B40:D40"/>
    <mergeCell ref="E40:J40"/>
    <mergeCell ref="B41:D41"/>
    <mergeCell ref="E41:J41"/>
    <mergeCell ref="B42:J42"/>
    <mergeCell ref="B43:J43"/>
    <mergeCell ref="B44:J44"/>
    <mergeCell ref="B45:J45"/>
    <mergeCell ref="B47:J47"/>
    <mergeCell ref="B48:D48"/>
    <mergeCell ref="E48:J48"/>
    <mergeCell ref="B39:D39"/>
    <mergeCell ref="E39:J39"/>
    <mergeCell ref="B30:D30"/>
    <mergeCell ref="E30:J30"/>
    <mergeCell ref="B31:J31"/>
    <mergeCell ref="B32:J32"/>
    <mergeCell ref="B33:J33"/>
    <mergeCell ref="B34:J34"/>
    <mergeCell ref="B36:J36"/>
    <mergeCell ref="B37:D37"/>
    <mergeCell ref="E37:J37"/>
    <mergeCell ref="B38:D38"/>
    <mergeCell ref="E38:J38"/>
    <mergeCell ref="B27:D27"/>
    <mergeCell ref="E27:J27"/>
    <mergeCell ref="B28:D28"/>
    <mergeCell ref="E28:J28"/>
    <mergeCell ref="B29:D29"/>
    <mergeCell ref="E29:J29"/>
    <mergeCell ref="B26:D26"/>
    <mergeCell ref="E26:J26"/>
    <mergeCell ref="B4:B5"/>
    <mergeCell ref="C4:I4"/>
    <mergeCell ref="J4:J5"/>
    <mergeCell ref="C21:E21"/>
    <mergeCell ref="B25:J25"/>
  </mergeCells>
  <conditionalFormatting sqref="E59:J63 E48:J52 E37:J41 E26:J30">
    <cfRule type="containsText" dxfId="0" priority="1" stopIfTrue="1" operator="containsText" text="Please select">
      <formula>NOT(ISERROR(SEARCH("Please select",E26)))</formula>
    </cfRule>
  </conditionalFormatting>
  <dataValidations count="2">
    <dataValidation type="list" allowBlank="1" showInputMessage="1" showErrorMessage="1" sqref="E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E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E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E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E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E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E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E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E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E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E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E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E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E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E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E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E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formula1>$B$65512:$B$65515</formula1>
    </dataValidation>
    <dataValidation type="list" allowBlank="1" showInputMessage="1" showErrorMessage="1" sqref="C61:J62 IY61:JF62 SU61:TB62 ACQ61:ACX62 AMM61:AMT62 AWI61:AWP62 BGE61:BGL62 BQA61:BQH62 BZW61:CAD62 CJS61:CJZ62 CTO61:CTV62 DDK61:DDR62 DNG61:DNN62 DXC61:DXJ62 EGY61:EHF62 EQU61:ERB62 FAQ61:FAX62 FKM61:FKT62 FUI61:FUP62 GEE61:GEL62 GOA61:GOH62 GXW61:GYD62 HHS61:HHZ62 HRO61:HRV62 IBK61:IBR62 ILG61:ILN62 IVC61:IVJ62 JEY61:JFF62 JOU61:JPB62 JYQ61:JYX62 KIM61:KIT62 KSI61:KSP62 LCE61:LCL62 LMA61:LMH62 LVW61:LWD62 MFS61:MFZ62 MPO61:MPV62 MZK61:MZR62 NJG61:NJN62 NTC61:NTJ62 OCY61:ODF62 OMU61:ONB62 OWQ61:OWX62 PGM61:PGT62 PQI61:PQP62 QAE61:QAL62 QKA61:QKH62 QTW61:QUD62 RDS61:RDZ62 RNO61:RNV62 RXK61:RXR62 SHG61:SHN62 SRC61:SRJ62 TAY61:TBF62 TKU61:TLB62 TUQ61:TUX62 UEM61:UET62 UOI61:UOP62 UYE61:UYL62 VIA61:VIH62 VRW61:VSD62 WBS61:WBZ62 WLO61:WLV62 WVK61:WVR62 C65597:J65598 IY65597:JF65598 SU65597:TB65598 ACQ65597:ACX65598 AMM65597:AMT65598 AWI65597:AWP65598 BGE65597:BGL65598 BQA65597:BQH65598 BZW65597:CAD65598 CJS65597:CJZ65598 CTO65597:CTV65598 DDK65597:DDR65598 DNG65597:DNN65598 DXC65597:DXJ65598 EGY65597:EHF65598 EQU65597:ERB65598 FAQ65597:FAX65598 FKM65597:FKT65598 FUI65597:FUP65598 GEE65597:GEL65598 GOA65597:GOH65598 GXW65597:GYD65598 HHS65597:HHZ65598 HRO65597:HRV65598 IBK65597:IBR65598 ILG65597:ILN65598 IVC65597:IVJ65598 JEY65597:JFF65598 JOU65597:JPB65598 JYQ65597:JYX65598 KIM65597:KIT65598 KSI65597:KSP65598 LCE65597:LCL65598 LMA65597:LMH65598 LVW65597:LWD65598 MFS65597:MFZ65598 MPO65597:MPV65598 MZK65597:MZR65598 NJG65597:NJN65598 NTC65597:NTJ65598 OCY65597:ODF65598 OMU65597:ONB65598 OWQ65597:OWX65598 PGM65597:PGT65598 PQI65597:PQP65598 QAE65597:QAL65598 QKA65597:QKH65598 QTW65597:QUD65598 RDS65597:RDZ65598 RNO65597:RNV65598 RXK65597:RXR65598 SHG65597:SHN65598 SRC65597:SRJ65598 TAY65597:TBF65598 TKU65597:TLB65598 TUQ65597:TUX65598 UEM65597:UET65598 UOI65597:UOP65598 UYE65597:UYL65598 VIA65597:VIH65598 VRW65597:VSD65598 WBS65597:WBZ65598 WLO65597:WLV65598 WVK65597:WVR65598 C131133:J131134 IY131133:JF131134 SU131133:TB131134 ACQ131133:ACX131134 AMM131133:AMT131134 AWI131133:AWP131134 BGE131133:BGL131134 BQA131133:BQH131134 BZW131133:CAD131134 CJS131133:CJZ131134 CTO131133:CTV131134 DDK131133:DDR131134 DNG131133:DNN131134 DXC131133:DXJ131134 EGY131133:EHF131134 EQU131133:ERB131134 FAQ131133:FAX131134 FKM131133:FKT131134 FUI131133:FUP131134 GEE131133:GEL131134 GOA131133:GOH131134 GXW131133:GYD131134 HHS131133:HHZ131134 HRO131133:HRV131134 IBK131133:IBR131134 ILG131133:ILN131134 IVC131133:IVJ131134 JEY131133:JFF131134 JOU131133:JPB131134 JYQ131133:JYX131134 KIM131133:KIT131134 KSI131133:KSP131134 LCE131133:LCL131134 LMA131133:LMH131134 LVW131133:LWD131134 MFS131133:MFZ131134 MPO131133:MPV131134 MZK131133:MZR131134 NJG131133:NJN131134 NTC131133:NTJ131134 OCY131133:ODF131134 OMU131133:ONB131134 OWQ131133:OWX131134 PGM131133:PGT131134 PQI131133:PQP131134 QAE131133:QAL131134 QKA131133:QKH131134 QTW131133:QUD131134 RDS131133:RDZ131134 RNO131133:RNV131134 RXK131133:RXR131134 SHG131133:SHN131134 SRC131133:SRJ131134 TAY131133:TBF131134 TKU131133:TLB131134 TUQ131133:TUX131134 UEM131133:UET131134 UOI131133:UOP131134 UYE131133:UYL131134 VIA131133:VIH131134 VRW131133:VSD131134 WBS131133:WBZ131134 WLO131133:WLV131134 WVK131133:WVR131134 C196669:J196670 IY196669:JF196670 SU196669:TB196670 ACQ196669:ACX196670 AMM196669:AMT196670 AWI196669:AWP196670 BGE196669:BGL196670 BQA196669:BQH196670 BZW196669:CAD196670 CJS196669:CJZ196670 CTO196669:CTV196670 DDK196669:DDR196670 DNG196669:DNN196670 DXC196669:DXJ196670 EGY196669:EHF196670 EQU196669:ERB196670 FAQ196669:FAX196670 FKM196669:FKT196670 FUI196669:FUP196670 GEE196669:GEL196670 GOA196669:GOH196670 GXW196669:GYD196670 HHS196669:HHZ196670 HRO196669:HRV196670 IBK196669:IBR196670 ILG196669:ILN196670 IVC196669:IVJ196670 JEY196669:JFF196670 JOU196669:JPB196670 JYQ196669:JYX196670 KIM196669:KIT196670 KSI196669:KSP196670 LCE196669:LCL196670 LMA196669:LMH196670 LVW196669:LWD196670 MFS196669:MFZ196670 MPO196669:MPV196670 MZK196669:MZR196670 NJG196669:NJN196670 NTC196669:NTJ196670 OCY196669:ODF196670 OMU196669:ONB196670 OWQ196669:OWX196670 PGM196669:PGT196670 PQI196669:PQP196670 QAE196669:QAL196670 QKA196669:QKH196670 QTW196669:QUD196670 RDS196669:RDZ196670 RNO196669:RNV196670 RXK196669:RXR196670 SHG196669:SHN196670 SRC196669:SRJ196670 TAY196669:TBF196670 TKU196669:TLB196670 TUQ196669:TUX196670 UEM196669:UET196670 UOI196669:UOP196670 UYE196669:UYL196670 VIA196669:VIH196670 VRW196669:VSD196670 WBS196669:WBZ196670 WLO196669:WLV196670 WVK196669:WVR196670 C262205:J262206 IY262205:JF262206 SU262205:TB262206 ACQ262205:ACX262206 AMM262205:AMT262206 AWI262205:AWP262206 BGE262205:BGL262206 BQA262205:BQH262206 BZW262205:CAD262206 CJS262205:CJZ262206 CTO262205:CTV262206 DDK262205:DDR262206 DNG262205:DNN262206 DXC262205:DXJ262206 EGY262205:EHF262206 EQU262205:ERB262206 FAQ262205:FAX262206 FKM262205:FKT262206 FUI262205:FUP262206 GEE262205:GEL262206 GOA262205:GOH262206 GXW262205:GYD262206 HHS262205:HHZ262206 HRO262205:HRV262206 IBK262205:IBR262206 ILG262205:ILN262206 IVC262205:IVJ262206 JEY262205:JFF262206 JOU262205:JPB262206 JYQ262205:JYX262206 KIM262205:KIT262206 KSI262205:KSP262206 LCE262205:LCL262206 LMA262205:LMH262206 LVW262205:LWD262206 MFS262205:MFZ262206 MPO262205:MPV262206 MZK262205:MZR262206 NJG262205:NJN262206 NTC262205:NTJ262206 OCY262205:ODF262206 OMU262205:ONB262206 OWQ262205:OWX262206 PGM262205:PGT262206 PQI262205:PQP262206 QAE262205:QAL262206 QKA262205:QKH262206 QTW262205:QUD262206 RDS262205:RDZ262206 RNO262205:RNV262206 RXK262205:RXR262206 SHG262205:SHN262206 SRC262205:SRJ262206 TAY262205:TBF262206 TKU262205:TLB262206 TUQ262205:TUX262206 UEM262205:UET262206 UOI262205:UOP262206 UYE262205:UYL262206 VIA262205:VIH262206 VRW262205:VSD262206 WBS262205:WBZ262206 WLO262205:WLV262206 WVK262205:WVR262206 C327741:J327742 IY327741:JF327742 SU327741:TB327742 ACQ327741:ACX327742 AMM327741:AMT327742 AWI327741:AWP327742 BGE327741:BGL327742 BQA327741:BQH327742 BZW327741:CAD327742 CJS327741:CJZ327742 CTO327741:CTV327742 DDK327741:DDR327742 DNG327741:DNN327742 DXC327741:DXJ327742 EGY327741:EHF327742 EQU327741:ERB327742 FAQ327741:FAX327742 FKM327741:FKT327742 FUI327741:FUP327742 GEE327741:GEL327742 GOA327741:GOH327742 GXW327741:GYD327742 HHS327741:HHZ327742 HRO327741:HRV327742 IBK327741:IBR327742 ILG327741:ILN327742 IVC327741:IVJ327742 JEY327741:JFF327742 JOU327741:JPB327742 JYQ327741:JYX327742 KIM327741:KIT327742 KSI327741:KSP327742 LCE327741:LCL327742 LMA327741:LMH327742 LVW327741:LWD327742 MFS327741:MFZ327742 MPO327741:MPV327742 MZK327741:MZR327742 NJG327741:NJN327742 NTC327741:NTJ327742 OCY327741:ODF327742 OMU327741:ONB327742 OWQ327741:OWX327742 PGM327741:PGT327742 PQI327741:PQP327742 QAE327741:QAL327742 QKA327741:QKH327742 QTW327741:QUD327742 RDS327741:RDZ327742 RNO327741:RNV327742 RXK327741:RXR327742 SHG327741:SHN327742 SRC327741:SRJ327742 TAY327741:TBF327742 TKU327741:TLB327742 TUQ327741:TUX327742 UEM327741:UET327742 UOI327741:UOP327742 UYE327741:UYL327742 VIA327741:VIH327742 VRW327741:VSD327742 WBS327741:WBZ327742 WLO327741:WLV327742 WVK327741:WVR327742 C393277:J393278 IY393277:JF393278 SU393277:TB393278 ACQ393277:ACX393278 AMM393277:AMT393278 AWI393277:AWP393278 BGE393277:BGL393278 BQA393277:BQH393278 BZW393277:CAD393278 CJS393277:CJZ393278 CTO393277:CTV393278 DDK393277:DDR393278 DNG393277:DNN393278 DXC393277:DXJ393278 EGY393277:EHF393278 EQU393277:ERB393278 FAQ393277:FAX393278 FKM393277:FKT393278 FUI393277:FUP393278 GEE393277:GEL393278 GOA393277:GOH393278 GXW393277:GYD393278 HHS393277:HHZ393278 HRO393277:HRV393278 IBK393277:IBR393278 ILG393277:ILN393278 IVC393277:IVJ393278 JEY393277:JFF393278 JOU393277:JPB393278 JYQ393277:JYX393278 KIM393277:KIT393278 KSI393277:KSP393278 LCE393277:LCL393278 LMA393277:LMH393278 LVW393277:LWD393278 MFS393277:MFZ393278 MPO393277:MPV393278 MZK393277:MZR393278 NJG393277:NJN393278 NTC393277:NTJ393278 OCY393277:ODF393278 OMU393277:ONB393278 OWQ393277:OWX393278 PGM393277:PGT393278 PQI393277:PQP393278 QAE393277:QAL393278 QKA393277:QKH393278 QTW393277:QUD393278 RDS393277:RDZ393278 RNO393277:RNV393278 RXK393277:RXR393278 SHG393277:SHN393278 SRC393277:SRJ393278 TAY393277:TBF393278 TKU393277:TLB393278 TUQ393277:TUX393278 UEM393277:UET393278 UOI393277:UOP393278 UYE393277:UYL393278 VIA393277:VIH393278 VRW393277:VSD393278 WBS393277:WBZ393278 WLO393277:WLV393278 WVK393277:WVR393278 C458813:J458814 IY458813:JF458814 SU458813:TB458814 ACQ458813:ACX458814 AMM458813:AMT458814 AWI458813:AWP458814 BGE458813:BGL458814 BQA458813:BQH458814 BZW458813:CAD458814 CJS458813:CJZ458814 CTO458813:CTV458814 DDK458813:DDR458814 DNG458813:DNN458814 DXC458813:DXJ458814 EGY458813:EHF458814 EQU458813:ERB458814 FAQ458813:FAX458814 FKM458813:FKT458814 FUI458813:FUP458814 GEE458813:GEL458814 GOA458813:GOH458814 GXW458813:GYD458814 HHS458813:HHZ458814 HRO458813:HRV458814 IBK458813:IBR458814 ILG458813:ILN458814 IVC458813:IVJ458814 JEY458813:JFF458814 JOU458813:JPB458814 JYQ458813:JYX458814 KIM458813:KIT458814 KSI458813:KSP458814 LCE458813:LCL458814 LMA458813:LMH458814 LVW458813:LWD458814 MFS458813:MFZ458814 MPO458813:MPV458814 MZK458813:MZR458814 NJG458813:NJN458814 NTC458813:NTJ458814 OCY458813:ODF458814 OMU458813:ONB458814 OWQ458813:OWX458814 PGM458813:PGT458814 PQI458813:PQP458814 QAE458813:QAL458814 QKA458813:QKH458814 QTW458813:QUD458814 RDS458813:RDZ458814 RNO458813:RNV458814 RXK458813:RXR458814 SHG458813:SHN458814 SRC458813:SRJ458814 TAY458813:TBF458814 TKU458813:TLB458814 TUQ458813:TUX458814 UEM458813:UET458814 UOI458813:UOP458814 UYE458813:UYL458814 VIA458813:VIH458814 VRW458813:VSD458814 WBS458813:WBZ458814 WLO458813:WLV458814 WVK458813:WVR458814 C524349:J524350 IY524349:JF524350 SU524349:TB524350 ACQ524349:ACX524350 AMM524349:AMT524350 AWI524349:AWP524350 BGE524349:BGL524350 BQA524349:BQH524350 BZW524349:CAD524350 CJS524349:CJZ524350 CTO524349:CTV524350 DDK524349:DDR524350 DNG524349:DNN524350 DXC524349:DXJ524350 EGY524349:EHF524350 EQU524349:ERB524350 FAQ524349:FAX524350 FKM524349:FKT524350 FUI524349:FUP524350 GEE524349:GEL524350 GOA524349:GOH524350 GXW524349:GYD524350 HHS524349:HHZ524350 HRO524349:HRV524350 IBK524349:IBR524350 ILG524349:ILN524350 IVC524349:IVJ524350 JEY524349:JFF524350 JOU524349:JPB524350 JYQ524349:JYX524350 KIM524349:KIT524350 KSI524349:KSP524350 LCE524349:LCL524350 LMA524349:LMH524350 LVW524349:LWD524350 MFS524349:MFZ524350 MPO524349:MPV524350 MZK524349:MZR524350 NJG524349:NJN524350 NTC524349:NTJ524350 OCY524349:ODF524350 OMU524349:ONB524350 OWQ524349:OWX524350 PGM524349:PGT524350 PQI524349:PQP524350 QAE524349:QAL524350 QKA524349:QKH524350 QTW524349:QUD524350 RDS524349:RDZ524350 RNO524349:RNV524350 RXK524349:RXR524350 SHG524349:SHN524350 SRC524349:SRJ524350 TAY524349:TBF524350 TKU524349:TLB524350 TUQ524349:TUX524350 UEM524349:UET524350 UOI524349:UOP524350 UYE524349:UYL524350 VIA524349:VIH524350 VRW524349:VSD524350 WBS524349:WBZ524350 WLO524349:WLV524350 WVK524349:WVR524350 C589885:J589886 IY589885:JF589886 SU589885:TB589886 ACQ589885:ACX589886 AMM589885:AMT589886 AWI589885:AWP589886 BGE589885:BGL589886 BQA589885:BQH589886 BZW589885:CAD589886 CJS589885:CJZ589886 CTO589885:CTV589886 DDK589885:DDR589886 DNG589885:DNN589886 DXC589885:DXJ589886 EGY589885:EHF589886 EQU589885:ERB589886 FAQ589885:FAX589886 FKM589885:FKT589886 FUI589885:FUP589886 GEE589885:GEL589886 GOA589885:GOH589886 GXW589885:GYD589886 HHS589885:HHZ589886 HRO589885:HRV589886 IBK589885:IBR589886 ILG589885:ILN589886 IVC589885:IVJ589886 JEY589885:JFF589886 JOU589885:JPB589886 JYQ589885:JYX589886 KIM589885:KIT589886 KSI589885:KSP589886 LCE589885:LCL589886 LMA589885:LMH589886 LVW589885:LWD589886 MFS589885:MFZ589886 MPO589885:MPV589886 MZK589885:MZR589886 NJG589885:NJN589886 NTC589885:NTJ589886 OCY589885:ODF589886 OMU589885:ONB589886 OWQ589885:OWX589886 PGM589885:PGT589886 PQI589885:PQP589886 QAE589885:QAL589886 QKA589885:QKH589886 QTW589885:QUD589886 RDS589885:RDZ589886 RNO589885:RNV589886 RXK589885:RXR589886 SHG589885:SHN589886 SRC589885:SRJ589886 TAY589885:TBF589886 TKU589885:TLB589886 TUQ589885:TUX589886 UEM589885:UET589886 UOI589885:UOP589886 UYE589885:UYL589886 VIA589885:VIH589886 VRW589885:VSD589886 WBS589885:WBZ589886 WLO589885:WLV589886 WVK589885:WVR589886 C655421:J655422 IY655421:JF655422 SU655421:TB655422 ACQ655421:ACX655422 AMM655421:AMT655422 AWI655421:AWP655422 BGE655421:BGL655422 BQA655421:BQH655422 BZW655421:CAD655422 CJS655421:CJZ655422 CTO655421:CTV655422 DDK655421:DDR655422 DNG655421:DNN655422 DXC655421:DXJ655422 EGY655421:EHF655422 EQU655421:ERB655422 FAQ655421:FAX655422 FKM655421:FKT655422 FUI655421:FUP655422 GEE655421:GEL655422 GOA655421:GOH655422 GXW655421:GYD655422 HHS655421:HHZ655422 HRO655421:HRV655422 IBK655421:IBR655422 ILG655421:ILN655422 IVC655421:IVJ655422 JEY655421:JFF655422 JOU655421:JPB655422 JYQ655421:JYX655422 KIM655421:KIT655422 KSI655421:KSP655422 LCE655421:LCL655422 LMA655421:LMH655422 LVW655421:LWD655422 MFS655421:MFZ655422 MPO655421:MPV655422 MZK655421:MZR655422 NJG655421:NJN655422 NTC655421:NTJ655422 OCY655421:ODF655422 OMU655421:ONB655422 OWQ655421:OWX655422 PGM655421:PGT655422 PQI655421:PQP655422 QAE655421:QAL655422 QKA655421:QKH655422 QTW655421:QUD655422 RDS655421:RDZ655422 RNO655421:RNV655422 RXK655421:RXR655422 SHG655421:SHN655422 SRC655421:SRJ655422 TAY655421:TBF655422 TKU655421:TLB655422 TUQ655421:TUX655422 UEM655421:UET655422 UOI655421:UOP655422 UYE655421:UYL655422 VIA655421:VIH655422 VRW655421:VSD655422 WBS655421:WBZ655422 WLO655421:WLV655422 WVK655421:WVR655422 C720957:J720958 IY720957:JF720958 SU720957:TB720958 ACQ720957:ACX720958 AMM720957:AMT720958 AWI720957:AWP720958 BGE720957:BGL720958 BQA720957:BQH720958 BZW720957:CAD720958 CJS720957:CJZ720958 CTO720957:CTV720958 DDK720957:DDR720958 DNG720957:DNN720958 DXC720957:DXJ720958 EGY720957:EHF720958 EQU720957:ERB720958 FAQ720957:FAX720958 FKM720957:FKT720958 FUI720957:FUP720958 GEE720957:GEL720958 GOA720957:GOH720958 GXW720957:GYD720958 HHS720957:HHZ720958 HRO720957:HRV720958 IBK720957:IBR720958 ILG720957:ILN720958 IVC720957:IVJ720958 JEY720957:JFF720958 JOU720957:JPB720958 JYQ720957:JYX720958 KIM720957:KIT720958 KSI720957:KSP720958 LCE720957:LCL720958 LMA720957:LMH720958 LVW720957:LWD720958 MFS720957:MFZ720958 MPO720957:MPV720958 MZK720957:MZR720958 NJG720957:NJN720958 NTC720957:NTJ720958 OCY720957:ODF720958 OMU720957:ONB720958 OWQ720957:OWX720958 PGM720957:PGT720958 PQI720957:PQP720958 QAE720957:QAL720958 QKA720957:QKH720958 QTW720957:QUD720958 RDS720957:RDZ720958 RNO720957:RNV720958 RXK720957:RXR720958 SHG720957:SHN720958 SRC720957:SRJ720958 TAY720957:TBF720958 TKU720957:TLB720958 TUQ720957:TUX720958 UEM720957:UET720958 UOI720957:UOP720958 UYE720957:UYL720958 VIA720957:VIH720958 VRW720957:VSD720958 WBS720957:WBZ720958 WLO720957:WLV720958 WVK720957:WVR720958 C786493:J786494 IY786493:JF786494 SU786493:TB786494 ACQ786493:ACX786494 AMM786493:AMT786494 AWI786493:AWP786494 BGE786493:BGL786494 BQA786493:BQH786494 BZW786493:CAD786494 CJS786493:CJZ786494 CTO786493:CTV786494 DDK786493:DDR786494 DNG786493:DNN786494 DXC786493:DXJ786494 EGY786493:EHF786494 EQU786493:ERB786494 FAQ786493:FAX786494 FKM786493:FKT786494 FUI786493:FUP786494 GEE786493:GEL786494 GOA786493:GOH786494 GXW786493:GYD786494 HHS786493:HHZ786494 HRO786493:HRV786494 IBK786493:IBR786494 ILG786493:ILN786494 IVC786493:IVJ786494 JEY786493:JFF786494 JOU786493:JPB786494 JYQ786493:JYX786494 KIM786493:KIT786494 KSI786493:KSP786494 LCE786493:LCL786494 LMA786493:LMH786494 LVW786493:LWD786494 MFS786493:MFZ786494 MPO786493:MPV786494 MZK786493:MZR786494 NJG786493:NJN786494 NTC786493:NTJ786494 OCY786493:ODF786494 OMU786493:ONB786494 OWQ786493:OWX786494 PGM786493:PGT786494 PQI786493:PQP786494 QAE786493:QAL786494 QKA786493:QKH786494 QTW786493:QUD786494 RDS786493:RDZ786494 RNO786493:RNV786494 RXK786493:RXR786494 SHG786493:SHN786494 SRC786493:SRJ786494 TAY786493:TBF786494 TKU786493:TLB786494 TUQ786493:TUX786494 UEM786493:UET786494 UOI786493:UOP786494 UYE786493:UYL786494 VIA786493:VIH786494 VRW786493:VSD786494 WBS786493:WBZ786494 WLO786493:WLV786494 WVK786493:WVR786494 C852029:J852030 IY852029:JF852030 SU852029:TB852030 ACQ852029:ACX852030 AMM852029:AMT852030 AWI852029:AWP852030 BGE852029:BGL852030 BQA852029:BQH852030 BZW852029:CAD852030 CJS852029:CJZ852030 CTO852029:CTV852030 DDK852029:DDR852030 DNG852029:DNN852030 DXC852029:DXJ852030 EGY852029:EHF852030 EQU852029:ERB852030 FAQ852029:FAX852030 FKM852029:FKT852030 FUI852029:FUP852030 GEE852029:GEL852030 GOA852029:GOH852030 GXW852029:GYD852030 HHS852029:HHZ852030 HRO852029:HRV852030 IBK852029:IBR852030 ILG852029:ILN852030 IVC852029:IVJ852030 JEY852029:JFF852030 JOU852029:JPB852030 JYQ852029:JYX852030 KIM852029:KIT852030 KSI852029:KSP852030 LCE852029:LCL852030 LMA852029:LMH852030 LVW852029:LWD852030 MFS852029:MFZ852030 MPO852029:MPV852030 MZK852029:MZR852030 NJG852029:NJN852030 NTC852029:NTJ852030 OCY852029:ODF852030 OMU852029:ONB852030 OWQ852029:OWX852030 PGM852029:PGT852030 PQI852029:PQP852030 QAE852029:QAL852030 QKA852029:QKH852030 QTW852029:QUD852030 RDS852029:RDZ852030 RNO852029:RNV852030 RXK852029:RXR852030 SHG852029:SHN852030 SRC852029:SRJ852030 TAY852029:TBF852030 TKU852029:TLB852030 TUQ852029:TUX852030 UEM852029:UET852030 UOI852029:UOP852030 UYE852029:UYL852030 VIA852029:VIH852030 VRW852029:VSD852030 WBS852029:WBZ852030 WLO852029:WLV852030 WVK852029:WVR852030 C917565:J917566 IY917565:JF917566 SU917565:TB917566 ACQ917565:ACX917566 AMM917565:AMT917566 AWI917565:AWP917566 BGE917565:BGL917566 BQA917565:BQH917566 BZW917565:CAD917566 CJS917565:CJZ917566 CTO917565:CTV917566 DDK917565:DDR917566 DNG917565:DNN917566 DXC917565:DXJ917566 EGY917565:EHF917566 EQU917565:ERB917566 FAQ917565:FAX917566 FKM917565:FKT917566 FUI917565:FUP917566 GEE917565:GEL917566 GOA917565:GOH917566 GXW917565:GYD917566 HHS917565:HHZ917566 HRO917565:HRV917566 IBK917565:IBR917566 ILG917565:ILN917566 IVC917565:IVJ917566 JEY917565:JFF917566 JOU917565:JPB917566 JYQ917565:JYX917566 KIM917565:KIT917566 KSI917565:KSP917566 LCE917565:LCL917566 LMA917565:LMH917566 LVW917565:LWD917566 MFS917565:MFZ917566 MPO917565:MPV917566 MZK917565:MZR917566 NJG917565:NJN917566 NTC917565:NTJ917566 OCY917565:ODF917566 OMU917565:ONB917566 OWQ917565:OWX917566 PGM917565:PGT917566 PQI917565:PQP917566 QAE917565:QAL917566 QKA917565:QKH917566 QTW917565:QUD917566 RDS917565:RDZ917566 RNO917565:RNV917566 RXK917565:RXR917566 SHG917565:SHN917566 SRC917565:SRJ917566 TAY917565:TBF917566 TKU917565:TLB917566 TUQ917565:TUX917566 UEM917565:UET917566 UOI917565:UOP917566 UYE917565:UYL917566 VIA917565:VIH917566 VRW917565:VSD917566 WBS917565:WBZ917566 WLO917565:WLV917566 WVK917565:WVR917566 C983101:J983102 IY983101:JF983102 SU983101:TB983102 ACQ983101:ACX983102 AMM983101:AMT983102 AWI983101:AWP983102 BGE983101:BGL983102 BQA983101:BQH983102 BZW983101:CAD983102 CJS983101:CJZ983102 CTO983101:CTV983102 DDK983101:DDR983102 DNG983101:DNN983102 DXC983101:DXJ983102 EGY983101:EHF983102 EQU983101:ERB983102 FAQ983101:FAX983102 FKM983101:FKT983102 FUI983101:FUP983102 GEE983101:GEL983102 GOA983101:GOH983102 GXW983101:GYD983102 HHS983101:HHZ983102 HRO983101:HRV983102 IBK983101:IBR983102 ILG983101:ILN983102 IVC983101:IVJ983102 JEY983101:JFF983102 JOU983101:JPB983102 JYQ983101:JYX983102 KIM983101:KIT983102 KSI983101:KSP983102 LCE983101:LCL983102 LMA983101:LMH983102 LVW983101:LWD983102 MFS983101:MFZ983102 MPO983101:MPV983102 MZK983101:MZR983102 NJG983101:NJN983102 NTC983101:NTJ983102 OCY983101:ODF983102 OMU983101:ONB983102 OWQ983101:OWX983102 PGM983101:PGT983102 PQI983101:PQP983102 QAE983101:QAL983102 QKA983101:QKH983102 QTW983101:QUD983102 RDS983101:RDZ983102 RNO983101:RNV983102 RXK983101:RXR983102 SHG983101:SHN983102 SRC983101:SRJ983102 TAY983101:TBF983102 TKU983101:TLB983102 TUQ983101:TUX983102 UEM983101:UET983102 UOI983101:UOP983102 UYE983101:UYL983102 VIA983101:VIH983102 VRW983101:VSD983102 WBS983101:WBZ983102 WLO983101:WLV983102 WVK983101:WVR983102 C50:J51 IY50:JF51 SU50:TB51 ACQ50:ACX51 AMM50:AMT51 AWI50:AWP51 BGE50:BGL51 BQA50:BQH51 BZW50:CAD51 CJS50:CJZ51 CTO50:CTV51 DDK50:DDR51 DNG50:DNN51 DXC50:DXJ51 EGY50:EHF51 EQU50:ERB51 FAQ50:FAX51 FKM50:FKT51 FUI50:FUP51 GEE50:GEL51 GOA50:GOH51 GXW50:GYD51 HHS50:HHZ51 HRO50:HRV51 IBK50:IBR51 ILG50:ILN51 IVC50:IVJ51 JEY50:JFF51 JOU50:JPB51 JYQ50:JYX51 KIM50:KIT51 KSI50:KSP51 LCE50:LCL51 LMA50:LMH51 LVW50:LWD51 MFS50:MFZ51 MPO50:MPV51 MZK50:MZR51 NJG50:NJN51 NTC50:NTJ51 OCY50:ODF51 OMU50:ONB51 OWQ50:OWX51 PGM50:PGT51 PQI50:PQP51 QAE50:QAL51 QKA50:QKH51 QTW50:QUD51 RDS50:RDZ51 RNO50:RNV51 RXK50:RXR51 SHG50:SHN51 SRC50:SRJ51 TAY50:TBF51 TKU50:TLB51 TUQ50:TUX51 UEM50:UET51 UOI50:UOP51 UYE50:UYL51 VIA50:VIH51 VRW50:VSD51 WBS50:WBZ51 WLO50:WLV51 WVK50:WVR51 C65586:J65587 IY65586:JF65587 SU65586:TB65587 ACQ65586:ACX65587 AMM65586:AMT65587 AWI65586:AWP65587 BGE65586:BGL65587 BQA65586:BQH65587 BZW65586:CAD65587 CJS65586:CJZ65587 CTO65586:CTV65587 DDK65586:DDR65587 DNG65586:DNN65587 DXC65586:DXJ65587 EGY65586:EHF65587 EQU65586:ERB65587 FAQ65586:FAX65587 FKM65586:FKT65587 FUI65586:FUP65587 GEE65586:GEL65587 GOA65586:GOH65587 GXW65586:GYD65587 HHS65586:HHZ65587 HRO65586:HRV65587 IBK65586:IBR65587 ILG65586:ILN65587 IVC65586:IVJ65587 JEY65586:JFF65587 JOU65586:JPB65587 JYQ65586:JYX65587 KIM65586:KIT65587 KSI65586:KSP65587 LCE65586:LCL65587 LMA65586:LMH65587 LVW65586:LWD65587 MFS65586:MFZ65587 MPO65586:MPV65587 MZK65586:MZR65587 NJG65586:NJN65587 NTC65586:NTJ65587 OCY65586:ODF65587 OMU65586:ONB65587 OWQ65586:OWX65587 PGM65586:PGT65587 PQI65586:PQP65587 QAE65586:QAL65587 QKA65586:QKH65587 QTW65586:QUD65587 RDS65586:RDZ65587 RNO65586:RNV65587 RXK65586:RXR65587 SHG65586:SHN65587 SRC65586:SRJ65587 TAY65586:TBF65587 TKU65586:TLB65587 TUQ65586:TUX65587 UEM65586:UET65587 UOI65586:UOP65587 UYE65586:UYL65587 VIA65586:VIH65587 VRW65586:VSD65587 WBS65586:WBZ65587 WLO65586:WLV65587 WVK65586:WVR65587 C131122:J131123 IY131122:JF131123 SU131122:TB131123 ACQ131122:ACX131123 AMM131122:AMT131123 AWI131122:AWP131123 BGE131122:BGL131123 BQA131122:BQH131123 BZW131122:CAD131123 CJS131122:CJZ131123 CTO131122:CTV131123 DDK131122:DDR131123 DNG131122:DNN131123 DXC131122:DXJ131123 EGY131122:EHF131123 EQU131122:ERB131123 FAQ131122:FAX131123 FKM131122:FKT131123 FUI131122:FUP131123 GEE131122:GEL131123 GOA131122:GOH131123 GXW131122:GYD131123 HHS131122:HHZ131123 HRO131122:HRV131123 IBK131122:IBR131123 ILG131122:ILN131123 IVC131122:IVJ131123 JEY131122:JFF131123 JOU131122:JPB131123 JYQ131122:JYX131123 KIM131122:KIT131123 KSI131122:KSP131123 LCE131122:LCL131123 LMA131122:LMH131123 LVW131122:LWD131123 MFS131122:MFZ131123 MPO131122:MPV131123 MZK131122:MZR131123 NJG131122:NJN131123 NTC131122:NTJ131123 OCY131122:ODF131123 OMU131122:ONB131123 OWQ131122:OWX131123 PGM131122:PGT131123 PQI131122:PQP131123 QAE131122:QAL131123 QKA131122:QKH131123 QTW131122:QUD131123 RDS131122:RDZ131123 RNO131122:RNV131123 RXK131122:RXR131123 SHG131122:SHN131123 SRC131122:SRJ131123 TAY131122:TBF131123 TKU131122:TLB131123 TUQ131122:TUX131123 UEM131122:UET131123 UOI131122:UOP131123 UYE131122:UYL131123 VIA131122:VIH131123 VRW131122:VSD131123 WBS131122:WBZ131123 WLO131122:WLV131123 WVK131122:WVR131123 C196658:J196659 IY196658:JF196659 SU196658:TB196659 ACQ196658:ACX196659 AMM196658:AMT196659 AWI196658:AWP196659 BGE196658:BGL196659 BQA196658:BQH196659 BZW196658:CAD196659 CJS196658:CJZ196659 CTO196658:CTV196659 DDK196658:DDR196659 DNG196658:DNN196659 DXC196658:DXJ196659 EGY196658:EHF196659 EQU196658:ERB196659 FAQ196658:FAX196659 FKM196658:FKT196659 FUI196658:FUP196659 GEE196658:GEL196659 GOA196658:GOH196659 GXW196658:GYD196659 HHS196658:HHZ196659 HRO196658:HRV196659 IBK196658:IBR196659 ILG196658:ILN196659 IVC196658:IVJ196659 JEY196658:JFF196659 JOU196658:JPB196659 JYQ196658:JYX196659 KIM196658:KIT196659 KSI196658:KSP196659 LCE196658:LCL196659 LMA196658:LMH196659 LVW196658:LWD196659 MFS196658:MFZ196659 MPO196658:MPV196659 MZK196658:MZR196659 NJG196658:NJN196659 NTC196658:NTJ196659 OCY196658:ODF196659 OMU196658:ONB196659 OWQ196658:OWX196659 PGM196658:PGT196659 PQI196658:PQP196659 QAE196658:QAL196659 QKA196658:QKH196659 QTW196658:QUD196659 RDS196658:RDZ196659 RNO196658:RNV196659 RXK196658:RXR196659 SHG196658:SHN196659 SRC196658:SRJ196659 TAY196658:TBF196659 TKU196658:TLB196659 TUQ196658:TUX196659 UEM196658:UET196659 UOI196658:UOP196659 UYE196658:UYL196659 VIA196658:VIH196659 VRW196658:VSD196659 WBS196658:WBZ196659 WLO196658:WLV196659 WVK196658:WVR196659 C262194:J262195 IY262194:JF262195 SU262194:TB262195 ACQ262194:ACX262195 AMM262194:AMT262195 AWI262194:AWP262195 BGE262194:BGL262195 BQA262194:BQH262195 BZW262194:CAD262195 CJS262194:CJZ262195 CTO262194:CTV262195 DDK262194:DDR262195 DNG262194:DNN262195 DXC262194:DXJ262195 EGY262194:EHF262195 EQU262194:ERB262195 FAQ262194:FAX262195 FKM262194:FKT262195 FUI262194:FUP262195 GEE262194:GEL262195 GOA262194:GOH262195 GXW262194:GYD262195 HHS262194:HHZ262195 HRO262194:HRV262195 IBK262194:IBR262195 ILG262194:ILN262195 IVC262194:IVJ262195 JEY262194:JFF262195 JOU262194:JPB262195 JYQ262194:JYX262195 KIM262194:KIT262195 KSI262194:KSP262195 LCE262194:LCL262195 LMA262194:LMH262195 LVW262194:LWD262195 MFS262194:MFZ262195 MPO262194:MPV262195 MZK262194:MZR262195 NJG262194:NJN262195 NTC262194:NTJ262195 OCY262194:ODF262195 OMU262194:ONB262195 OWQ262194:OWX262195 PGM262194:PGT262195 PQI262194:PQP262195 QAE262194:QAL262195 QKA262194:QKH262195 QTW262194:QUD262195 RDS262194:RDZ262195 RNO262194:RNV262195 RXK262194:RXR262195 SHG262194:SHN262195 SRC262194:SRJ262195 TAY262194:TBF262195 TKU262194:TLB262195 TUQ262194:TUX262195 UEM262194:UET262195 UOI262194:UOP262195 UYE262194:UYL262195 VIA262194:VIH262195 VRW262194:VSD262195 WBS262194:WBZ262195 WLO262194:WLV262195 WVK262194:WVR262195 C327730:J327731 IY327730:JF327731 SU327730:TB327731 ACQ327730:ACX327731 AMM327730:AMT327731 AWI327730:AWP327731 BGE327730:BGL327731 BQA327730:BQH327731 BZW327730:CAD327731 CJS327730:CJZ327731 CTO327730:CTV327731 DDK327730:DDR327731 DNG327730:DNN327731 DXC327730:DXJ327731 EGY327730:EHF327731 EQU327730:ERB327731 FAQ327730:FAX327731 FKM327730:FKT327731 FUI327730:FUP327731 GEE327730:GEL327731 GOA327730:GOH327731 GXW327730:GYD327731 HHS327730:HHZ327731 HRO327730:HRV327731 IBK327730:IBR327731 ILG327730:ILN327731 IVC327730:IVJ327731 JEY327730:JFF327731 JOU327730:JPB327731 JYQ327730:JYX327731 KIM327730:KIT327731 KSI327730:KSP327731 LCE327730:LCL327731 LMA327730:LMH327731 LVW327730:LWD327731 MFS327730:MFZ327731 MPO327730:MPV327731 MZK327730:MZR327731 NJG327730:NJN327731 NTC327730:NTJ327731 OCY327730:ODF327731 OMU327730:ONB327731 OWQ327730:OWX327731 PGM327730:PGT327731 PQI327730:PQP327731 QAE327730:QAL327731 QKA327730:QKH327731 QTW327730:QUD327731 RDS327730:RDZ327731 RNO327730:RNV327731 RXK327730:RXR327731 SHG327730:SHN327731 SRC327730:SRJ327731 TAY327730:TBF327731 TKU327730:TLB327731 TUQ327730:TUX327731 UEM327730:UET327731 UOI327730:UOP327731 UYE327730:UYL327731 VIA327730:VIH327731 VRW327730:VSD327731 WBS327730:WBZ327731 WLO327730:WLV327731 WVK327730:WVR327731 C393266:J393267 IY393266:JF393267 SU393266:TB393267 ACQ393266:ACX393267 AMM393266:AMT393267 AWI393266:AWP393267 BGE393266:BGL393267 BQA393266:BQH393267 BZW393266:CAD393267 CJS393266:CJZ393267 CTO393266:CTV393267 DDK393266:DDR393267 DNG393266:DNN393267 DXC393266:DXJ393267 EGY393266:EHF393267 EQU393266:ERB393267 FAQ393266:FAX393267 FKM393266:FKT393267 FUI393266:FUP393267 GEE393266:GEL393267 GOA393266:GOH393267 GXW393266:GYD393267 HHS393266:HHZ393267 HRO393266:HRV393267 IBK393266:IBR393267 ILG393266:ILN393267 IVC393266:IVJ393267 JEY393266:JFF393267 JOU393266:JPB393267 JYQ393266:JYX393267 KIM393266:KIT393267 KSI393266:KSP393267 LCE393266:LCL393267 LMA393266:LMH393267 LVW393266:LWD393267 MFS393266:MFZ393267 MPO393266:MPV393267 MZK393266:MZR393267 NJG393266:NJN393267 NTC393266:NTJ393267 OCY393266:ODF393267 OMU393266:ONB393267 OWQ393266:OWX393267 PGM393266:PGT393267 PQI393266:PQP393267 QAE393266:QAL393267 QKA393266:QKH393267 QTW393266:QUD393267 RDS393266:RDZ393267 RNO393266:RNV393267 RXK393266:RXR393267 SHG393266:SHN393267 SRC393266:SRJ393267 TAY393266:TBF393267 TKU393266:TLB393267 TUQ393266:TUX393267 UEM393266:UET393267 UOI393266:UOP393267 UYE393266:UYL393267 VIA393266:VIH393267 VRW393266:VSD393267 WBS393266:WBZ393267 WLO393266:WLV393267 WVK393266:WVR393267 C458802:J458803 IY458802:JF458803 SU458802:TB458803 ACQ458802:ACX458803 AMM458802:AMT458803 AWI458802:AWP458803 BGE458802:BGL458803 BQA458802:BQH458803 BZW458802:CAD458803 CJS458802:CJZ458803 CTO458802:CTV458803 DDK458802:DDR458803 DNG458802:DNN458803 DXC458802:DXJ458803 EGY458802:EHF458803 EQU458802:ERB458803 FAQ458802:FAX458803 FKM458802:FKT458803 FUI458802:FUP458803 GEE458802:GEL458803 GOA458802:GOH458803 GXW458802:GYD458803 HHS458802:HHZ458803 HRO458802:HRV458803 IBK458802:IBR458803 ILG458802:ILN458803 IVC458802:IVJ458803 JEY458802:JFF458803 JOU458802:JPB458803 JYQ458802:JYX458803 KIM458802:KIT458803 KSI458802:KSP458803 LCE458802:LCL458803 LMA458802:LMH458803 LVW458802:LWD458803 MFS458802:MFZ458803 MPO458802:MPV458803 MZK458802:MZR458803 NJG458802:NJN458803 NTC458802:NTJ458803 OCY458802:ODF458803 OMU458802:ONB458803 OWQ458802:OWX458803 PGM458802:PGT458803 PQI458802:PQP458803 QAE458802:QAL458803 QKA458802:QKH458803 QTW458802:QUD458803 RDS458802:RDZ458803 RNO458802:RNV458803 RXK458802:RXR458803 SHG458802:SHN458803 SRC458802:SRJ458803 TAY458802:TBF458803 TKU458802:TLB458803 TUQ458802:TUX458803 UEM458802:UET458803 UOI458802:UOP458803 UYE458802:UYL458803 VIA458802:VIH458803 VRW458802:VSD458803 WBS458802:WBZ458803 WLO458802:WLV458803 WVK458802:WVR458803 C524338:J524339 IY524338:JF524339 SU524338:TB524339 ACQ524338:ACX524339 AMM524338:AMT524339 AWI524338:AWP524339 BGE524338:BGL524339 BQA524338:BQH524339 BZW524338:CAD524339 CJS524338:CJZ524339 CTO524338:CTV524339 DDK524338:DDR524339 DNG524338:DNN524339 DXC524338:DXJ524339 EGY524338:EHF524339 EQU524338:ERB524339 FAQ524338:FAX524339 FKM524338:FKT524339 FUI524338:FUP524339 GEE524338:GEL524339 GOA524338:GOH524339 GXW524338:GYD524339 HHS524338:HHZ524339 HRO524338:HRV524339 IBK524338:IBR524339 ILG524338:ILN524339 IVC524338:IVJ524339 JEY524338:JFF524339 JOU524338:JPB524339 JYQ524338:JYX524339 KIM524338:KIT524339 KSI524338:KSP524339 LCE524338:LCL524339 LMA524338:LMH524339 LVW524338:LWD524339 MFS524338:MFZ524339 MPO524338:MPV524339 MZK524338:MZR524339 NJG524338:NJN524339 NTC524338:NTJ524339 OCY524338:ODF524339 OMU524338:ONB524339 OWQ524338:OWX524339 PGM524338:PGT524339 PQI524338:PQP524339 QAE524338:QAL524339 QKA524338:QKH524339 QTW524338:QUD524339 RDS524338:RDZ524339 RNO524338:RNV524339 RXK524338:RXR524339 SHG524338:SHN524339 SRC524338:SRJ524339 TAY524338:TBF524339 TKU524338:TLB524339 TUQ524338:TUX524339 UEM524338:UET524339 UOI524338:UOP524339 UYE524338:UYL524339 VIA524338:VIH524339 VRW524338:VSD524339 WBS524338:WBZ524339 WLO524338:WLV524339 WVK524338:WVR524339 C589874:J589875 IY589874:JF589875 SU589874:TB589875 ACQ589874:ACX589875 AMM589874:AMT589875 AWI589874:AWP589875 BGE589874:BGL589875 BQA589874:BQH589875 BZW589874:CAD589875 CJS589874:CJZ589875 CTO589874:CTV589875 DDK589874:DDR589875 DNG589874:DNN589875 DXC589874:DXJ589875 EGY589874:EHF589875 EQU589874:ERB589875 FAQ589874:FAX589875 FKM589874:FKT589875 FUI589874:FUP589875 GEE589874:GEL589875 GOA589874:GOH589875 GXW589874:GYD589875 HHS589874:HHZ589875 HRO589874:HRV589875 IBK589874:IBR589875 ILG589874:ILN589875 IVC589874:IVJ589875 JEY589874:JFF589875 JOU589874:JPB589875 JYQ589874:JYX589875 KIM589874:KIT589875 KSI589874:KSP589875 LCE589874:LCL589875 LMA589874:LMH589875 LVW589874:LWD589875 MFS589874:MFZ589875 MPO589874:MPV589875 MZK589874:MZR589875 NJG589874:NJN589875 NTC589874:NTJ589875 OCY589874:ODF589875 OMU589874:ONB589875 OWQ589874:OWX589875 PGM589874:PGT589875 PQI589874:PQP589875 QAE589874:QAL589875 QKA589874:QKH589875 QTW589874:QUD589875 RDS589874:RDZ589875 RNO589874:RNV589875 RXK589874:RXR589875 SHG589874:SHN589875 SRC589874:SRJ589875 TAY589874:TBF589875 TKU589874:TLB589875 TUQ589874:TUX589875 UEM589874:UET589875 UOI589874:UOP589875 UYE589874:UYL589875 VIA589874:VIH589875 VRW589874:VSD589875 WBS589874:WBZ589875 WLO589874:WLV589875 WVK589874:WVR589875 C655410:J655411 IY655410:JF655411 SU655410:TB655411 ACQ655410:ACX655411 AMM655410:AMT655411 AWI655410:AWP655411 BGE655410:BGL655411 BQA655410:BQH655411 BZW655410:CAD655411 CJS655410:CJZ655411 CTO655410:CTV655411 DDK655410:DDR655411 DNG655410:DNN655411 DXC655410:DXJ655411 EGY655410:EHF655411 EQU655410:ERB655411 FAQ655410:FAX655411 FKM655410:FKT655411 FUI655410:FUP655411 GEE655410:GEL655411 GOA655410:GOH655411 GXW655410:GYD655411 HHS655410:HHZ655411 HRO655410:HRV655411 IBK655410:IBR655411 ILG655410:ILN655411 IVC655410:IVJ655411 JEY655410:JFF655411 JOU655410:JPB655411 JYQ655410:JYX655411 KIM655410:KIT655411 KSI655410:KSP655411 LCE655410:LCL655411 LMA655410:LMH655411 LVW655410:LWD655411 MFS655410:MFZ655411 MPO655410:MPV655411 MZK655410:MZR655411 NJG655410:NJN655411 NTC655410:NTJ655411 OCY655410:ODF655411 OMU655410:ONB655411 OWQ655410:OWX655411 PGM655410:PGT655411 PQI655410:PQP655411 QAE655410:QAL655411 QKA655410:QKH655411 QTW655410:QUD655411 RDS655410:RDZ655411 RNO655410:RNV655411 RXK655410:RXR655411 SHG655410:SHN655411 SRC655410:SRJ655411 TAY655410:TBF655411 TKU655410:TLB655411 TUQ655410:TUX655411 UEM655410:UET655411 UOI655410:UOP655411 UYE655410:UYL655411 VIA655410:VIH655411 VRW655410:VSD655411 WBS655410:WBZ655411 WLO655410:WLV655411 WVK655410:WVR655411 C720946:J720947 IY720946:JF720947 SU720946:TB720947 ACQ720946:ACX720947 AMM720946:AMT720947 AWI720946:AWP720947 BGE720946:BGL720947 BQA720946:BQH720947 BZW720946:CAD720947 CJS720946:CJZ720947 CTO720946:CTV720947 DDK720946:DDR720947 DNG720946:DNN720947 DXC720946:DXJ720947 EGY720946:EHF720947 EQU720946:ERB720947 FAQ720946:FAX720947 FKM720946:FKT720947 FUI720946:FUP720947 GEE720946:GEL720947 GOA720946:GOH720947 GXW720946:GYD720947 HHS720946:HHZ720947 HRO720946:HRV720947 IBK720946:IBR720947 ILG720946:ILN720947 IVC720946:IVJ720947 JEY720946:JFF720947 JOU720946:JPB720947 JYQ720946:JYX720947 KIM720946:KIT720947 KSI720946:KSP720947 LCE720946:LCL720947 LMA720946:LMH720947 LVW720946:LWD720947 MFS720946:MFZ720947 MPO720946:MPV720947 MZK720946:MZR720947 NJG720946:NJN720947 NTC720946:NTJ720947 OCY720946:ODF720947 OMU720946:ONB720947 OWQ720946:OWX720947 PGM720946:PGT720947 PQI720946:PQP720947 QAE720946:QAL720947 QKA720946:QKH720947 QTW720946:QUD720947 RDS720946:RDZ720947 RNO720946:RNV720947 RXK720946:RXR720947 SHG720946:SHN720947 SRC720946:SRJ720947 TAY720946:TBF720947 TKU720946:TLB720947 TUQ720946:TUX720947 UEM720946:UET720947 UOI720946:UOP720947 UYE720946:UYL720947 VIA720946:VIH720947 VRW720946:VSD720947 WBS720946:WBZ720947 WLO720946:WLV720947 WVK720946:WVR720947 C786482:J786483 IY786482:JF786483 SU786482:TB786483 ACQ786482:ACX786483 AMM786482:AMT786483 AWI786482:AWP786483 BGE786482:BGL786483 BQA786482:BQH786483 BZW786482:CAD786483 CJS786482:CJZ786483 CTO786482:CTV786483 DDK786482:DDR786483 DNG786482:DNN786483 DXC786482:DXJ786483 EGY786482:EHF786483 EQU786482:ERB786483 FAQ786482:FAX786483 FKM786482:FKT786483 FUI786482:FUP786483 GEE786482:GEL786483 GOA786482:GOH786483 GXW786482:GYD786483 HHS786482:HHZ786483 HRO786482:HRV786483 IBK786482:IBR786483 ILG786482:ILN786483 IVC786482:IVJ786483 JEY786482:JFF786483 JOU786482:JPB786483 JYQ786482:JYX786483 KIM786482:KIT786483 KSI786482:KSP786483 LCE786482:LCL786483 LMA786482:LMH786483 LVW786482:LWD786483 MFS786482:MFZ786483 MPO786482:MPV786483 MZK786482:MZR786483 NJG786482:NJN786483 NTC786482:NTJ786483 OCY786482:ODF786483 OMU786482:ONB786483 OWQ786482:OWX786483 PGM786482:PGT786483 PQI786482:PQP786483 QAE786482:QAL786483 QKA786482:QKH786483 QTW786482:QUD786483 RDS786482:RDZ786483 RNO786482:RNV786483 RXK786482:RXR786483 SHG786482:SHN786483 SRC786482:SRJ786483 TAY786482:TBF786483 TKU786482:TLB786483 TUQ786482:TUX786483 UEM786482:UET786483 UOI786482:UOP786483 UYE786482:UYL786483 VIA786482:VIH786483 VRW786482:VSD786483 WBS786482:WBZ786483 WLO786482:WLV786483 WVK786482:WVR786483 C852018:J852019 IY852018:JF852019 SU852018:TB852019 ACQ852018:ACX852019 AMM852018:AMT852019 AWI852018:AWP852019 BGE852018:BGL852019 BQA852018:BQH852019 BZW852018:CAD852019 CJS852018:CJZ852019 CTO852018:CTV852019 DDK852018:DDR852019 DNG852018:DNN852019 DXC852018:DXJ852019 EGY852018:EHF852019 EQU852018:ERB852019 FAQ852018:FAX852019 FKM852018:FKT852019 FUI852018:FUP852019 GEE852018:GEL852019 GOA852018:GOH852019 GXW852018:GYD852019 HHS852018:HHZ852019 HRO852018:HRV852019 IBK852018:IBR852019 ILG852018:ILN852019 IVC852018:IVJ852019 JEY852018:JFF852019 JOU852018:JPB852019 JYQ852018:JYX852019 KIM852018:KIT852019 KSI852018:KSP852019 LCE852018:LCL852019 LMA852018:LMH852019 LVW852018:LWD852019 MFS852018:MFZ852019 MPO852018:MPV852019 MZK852018:MZR852019 NJG852018:NJN852019 NTC852018:NTJ852019 OCY852018:ODF852019 OMU852018:ONB852019 OWQ852018:OWX852019 PGM852018:PGT852019 PQI852018:PQP852019 QAE852018:QAL852019 QKA852018:QKH852019 QTW852018:QUD852019 RDS852018:RDZ852019 RNO852018:RNV852019 RXK852018:RXR852019 SHG852018:SHN852019 SRC852018:SRJ852019 TAY852018:TBF852019 TKU852018:TLB852019 TUQ852018:TUX852019 UEM852018:UET852019 UOI852018:UOP852019 UYE852018:UYL852019 VIA852018:VIH852019 VRW852018:VSD852019 WBS852018:WBZ852019 WLO852018:WLV852019 WVK852018:WVR852019 C917554:J917555 IY917554:JF917555 SU917554:TB917555 ACQ917554:ACX917555 AMM917554:AMT917555 AWI917554:AWP917555 BGE917554:BGL917555 BQA917554:BQH917555 BZW917554:CAD917555 CJS917554:CJZ917555 CTO917554:CTV917555 DDK917554:DDR917555 DNG917554:DNN917555 DXC917554:DXJ917555 EGY917554:EHF917555 EQU917554:ERB917555 FAQ917554:FAX917555 FKM917554:FKT917555 FUI917554:FUP917555 GEE917554:GEL917555 GOA917554:GOH917555 GXW917554:GYD917555 HHS917554:HHZ917555 HRO917554:HRV917555 IBK917554:IBR917555 ILG917554:ILN917555 IVC917554:IVJ917555 JEY917554:JFF917555 JOU917554:JPB917555 JYQ917554:JYX917555 KIM917554:KIT917555 KSI917554:KSP917555 LCE917554:LCL917555 LMA917554:LMH917555 LVW917554:LWD917555 MFS917554:MFZ917555 MPO917554:MPV917555 MZK917554:MZR917555 NJG917554:NJN917555 NTC917554:NTJ917555 OCY917554:ODF917555 OMU917554:ONB917555 OWQ917554:OWX917555 PGM917554:PGT917555 PQI917554:PQP917555 QAE917554:QAL917555 QKA917554:QKH917555 QTW917554:QUD917555 RDS917554:RDZ917555 RNO917554:RNV917555 RXK917554:RXR917555 SHG917554:SHN917555 SRC917554:SRJ917555 TAY917554:TBF917555 TKU917554:TLB917555 TUQ917554:TUX917555 UEM917554:UET917555 UOI917554:UOP917555 UYE917554:UYL917555 VIA917554:VIH917555 VRW917554:VSD917555 WBS917554:WBZ917555 WLO917554:WLV917555 WVK917554:WVR917555 C983090:J983091 IY983090:JF983091 SU983090:TB983091 ACQ983090:ACX983091 AMM983090:AMT983091 AWI983090:AWP983091 BGE983090:BGL983091 BQA983090:BQH983091 BZW983090:CAD983091 CJS983090:CJZ983091 CTO983090:CTV983091 DDK983090:DDR983091 DNG983090:DNN983091 DXC983090:DXJ983091 EGY983090:EHF983091 EQU983090:ERB983091 FAQ983090:FAX983091 FKM983090:FKT983091 FUI983090:FUP983091 GEE983090:GEL983091 GOA983090:GOH983091 GXW983090:GYD983091 HHS983090:HHZ983091 HRO983090:HRV983091 IBK983090:IBR983091 ILG983090:ILN983091 IVC983090:IVJ983091 JEY983090:JFF983091 JOU983090:JPB983091 JYQ983090:JYX983091 KIM983090:KIT983091 KSI983090:KSP983091 LCE983090:LCL983091 LMA983090:LMH983091 LVW983090:LWD983091 MFS983090:MFZ983091 MPO983090:MPV983091 MZK983090:MZR983091 NJG983090:NJN983091 NTC983090:NTJ983091 OCY983090:ODF983091 OMU983090:ONB983091 OWQ983090:OWX983091 PGM983090:PGT983091 PQI983090:PQP983091 QAE983090:QAL983091 QKA983090:QKH983091 QTW983090:QUD983091 RDS983090:RDZ983091 RNO983090:RNV983091 RXK983090:RXR983091 SHG983090:SHN983091 SRC983090:SRJ983091 TAY983090:TBF983091 TKU983090:TLB983091 TUQ983090:TUX983091 UEM983090:UET983091 UOI983090:UOP983091 UYE983090:UYL983091 VIA983090:VIH983091 VRW983090:VSD983091 WBS983090:WBZ983091 WLO983090:WLV983091 WVK983090:WVR983091 C39:J40 IY39:JF40 SU39:TB40 ACQ39:ACX40 AMM39:AMT40 AWI39:AWP40 BGE39:BGL40 BQA39:BQH40 BZW39:CAD40 CJS39:CJZ40 CTO39:CTV40 DDK39:DDR40 DNG39:DNN40 DXC39:DXJ40 EGY39:EHF40 EQU39:ERB40 FAQ39:FAX40 FKM39:FKT40 FUI39:FUP40 GEE39:GEL40 GOA39:GOH40 GXW39:GYD40 HHS39:HHZ40 HRO39:HRV40 IBK39:IBR40 ILG39:ILN40 IVC39:IVJ40 JEY39:JFF40 JOU39:JPB40 JYQ39:JYX40 KIM39:KIT40 KSI39:KSP40 LCE39:LCL40 LMA39:LMH40 LVW39:LWD40 MFS39:MFZ40 MPO39:MPV40 MZK39:MZR40 NJG39:NJN40 NTC39:NTJ40 OCY39:ODF40 OMU39:ONB40 OWQ39:OWX40 PGM39:PGT40 PQI39:PQP40 QAE39:QAL40 QKA39:QKH40 QTW39:QUD40 RDS39:RDZ40 RNO39:RNV40 RXK39:RXR40 SHG39:SHN40 SRC39:SRJ40 TAY39:TBF40 TKU39:TLB40 TUQ39:TUX40 UEM39:UET40 UOI39:UOP40 UYE39:UYL40 VIA39:VIH40 VRW39:VSD40 WBS39:WBZ40 WLO39:WLV40 WVK39:WVR40 C65575:J65576 IY65575:JF65576 SU65575:TB65576 ACQ65575:ACX65576 AMM65575:AMT65576 AWI65575:AWP65576 BGE65575:BGL65576 BQA65575:BQH65576 BZW65575:CAD65576 CJS65575:CJZ65576 CTO65575:CTV65576 DDK65575:DDR65576 DNG65575:DNN65576 DXC65575:DXJ65576 EGY65575:EHF65576 EQU65575:ERB65576 FAQ65575:FAX65576 FKM65575:FKT65576 FUI65575:FUP65576 GEE65575:GEL65576 GOA65575:GOH65576 GXW65575:GYD65576 HHS65575:HHZ65576 HRO65575:HRV65576 IBK65575:IBR65576 ILG65575:ILN65576 IVC65575:IVJ65576 JEY65575:JFF65576 JOU65575:JPB65576 JYQ65575:JYX65576 KIM65575:KIT65576 KSI65575:KSP65576 LCE65575:LCL65576 LMA65575:LMH65576 LVW65575:LWD65576 MFS65575:MFZ65576 MPO65575:MPV65576 MZK65575:MZR65576 NJG65575:NJN65576 NTC65575:NTJ65576 OCY65575:ODF65576 OMU65575:ONB65576 OWQ65575:OWX65576 PGM65575:PGT65576 PQI65575:PQP65576 QAE65575:QAL65576 QKA65575:QKH65576 QTW65575:QUD65576 RDS65575:RDZ65576 RNO65575:RNV65576 RXK65575:RXR65576 SHG65575:SHN65576 SRC65575:SRJ65576 TAY65575:TBF65576 TKU65575:TLB65576 TUQ65575:TUX65576 UEM65575:UET65576 UOI65575:UOP65576 UYE65575:UYL65576 VIA65575:VIH65576 VRW65575:VSD65576 WBS65575:WBZ65576 WLO65575:WLV65576 WVK65575:WVR65576 C131111:J131112 IY131111:JF131112 SU131111:TB131112 ACQ131111:ACX131112 AMM131111:AMT131112 AWI131111:AWP131112 BGE131111:BGL131112 BQA131111:BQH131112 BZW131111:CAD131112 CJS131111:CJZ131112 CTO131111:CTV131112 DDK131111:DDR131112 DNG131111:DNN131112 DXC131111:DXJ131112 EGY131111:EHF131112 EQU131111:ERB131112 FAQ131111:FAX131112 FKM131111:FKT131112 FUI131111:FUP131112 GEE131111:GEL131112 GOA131111:GOH131112 GXW131111:GYD131112 HHS131111:HHZ131112 HRO131111:HRV131112 IBK131111:IBR131112 ILG131111:ILN131112 IVC131111:IVJ131112 JEY131111:JFF131112 JOU131111:JPB131112 JYQ131111:JYX131112 KIM131111:KIT131112 KSI131111:KSP131112 LCE131111:LCL131112 LMA131111:LMH131112 LVW131111:LWD131112 MFS131111:MFZ131112 MPO131111:MPV131112 MZK131111:MZR131112 NJG131111:NJN131112 NTC131111:NTJ131112 OCY131111:ODF131112 OMU131111:ONB131112 OWQ131111:OWX131112 PGM131111:PGT131112 PQI131111:PQP131112 QAE131111:QAL131112 QKA131111:QKH131112 QTW131111:QUD131112 RDS131111:RDZ131112 RNO131111:RNV131112 RXK131111:RXR131112 SHG131111:SHN131112 SRC131111:SRJ131112 TAY131111:TBF131112 TKU131111:TLB131112 TUQ131111:TUX131112 UEM131111:UET131112 UOI131111:UOP131112 UYE131111:UYL131112 VIA131111:VIH131112 VRW131111:VSD131112 WBS131111:WBZ131112 WLO131111:WLV131112 WVK131111:WVR131112 C196647:J196648 IY196647:JF196648 SU196647:TB196648 ACQ196647:ACX196648 AMM196647:AMT196648 AWI196647:AWP196648 BGE196647:BGL196648 BQA196647:BQH196648 BZW196647:CAD196648 CJS196647:CJZ196648 CTO196647:CTV196648 DDK196647:DDR196648 DNG196647:DNN196648 DXC196647:DXJ196648 EGY196647:EHF196648 EQU196647:ERB196648 FAQ196647:FAX196648 FKM196647:FKT196648 FUI196647:FUP196648 GEE196647:GEL196648 GOA196647:GOH196648 GXW196647:GYD196648 HHS196647:HHZ196648 HRO196647:HRV196648 IBK196647:IBR196648 ILG196647:ILN196648 IVC196647:IVJ196648 JEY196647:JFF196648 JOU196647:JPB196648 JYQ196647:JYX196648 KIM196647:KIT196648 KSI196647:KSP196648 LCE196647:LCL196648 LMA196647:LMH196648 LVW196647:LWD196648 MFS196647:MFZ196648 MPO196647:MPV196648 MZK196647:MZR196648 NJG196647:NJN196648 NTC196647:NTJ196648 OCY196647:ODF196648 OMU196647:ONB196648 OWQ196647:OWX196648 PGM196647:PGT196648 PQI196647:PQP196648 QAE196647:QAL196648 QKA196647:QKH196648 QTW196647:QUD196648 RDS196647:RDZ196648 RNO196647:RNV196648 RXK196647:RXR196648 SHG196647:SHN196648 SRC196647:SRJ196648 TAY196647:TBF196648 TKU196647:TLB196648 TUQ196647:TUX196648 UEM196647:UET196648 UOI196647:UOP196648 UYE196647:UYL196648 VIA196647:VIH196648 VRW196647:VSD196648 WBS196647:WBZ196648 WLO196647:WLV196648 WVK196647:WVR196648 C262183:J262184 IY262183:JF262184 SU262183:TB262184 ACQ262183:ACX262184 AMM262183:AMT262184 AWI262183:AWP262184 BGE262183:BGL262184 BQA262183:BQH262184 BZW262183:CAD262184 CJS262183:CJZ262184 CTO262183:CTV262184 DDK262183:DDR262184 DNG262183:DNN262184 DXC262183:DXJ262184 EGY262183:EHF262184 EQU262183:ERB262184 FAQ262183:FAX262184 FKM262183:FKT262184 FUI262183:FUP262184 GEE262183:GEL262184 GOA262183:GOH262184 GXW262183:GYD262184 HHS262183:HHZ262184 HRO262183:HRV262184 IBK262183:IBR262184 ILG262183:ILN262184 IVC262183:IVJ262184 JEY262183:JFF262184 JOU262183:JPB262184 JYQ262183:JYX262184 KIM262183:KIT262184 KSI262183:KSP262184 LCE262183:LCL262184 LMA262183:LMH262184 LVW262183:LWD262184 MFS262183:MFZ262184 MPO262183:MPV262184 MZK262183:MZR262184 NJG262183:NJN262184 NTC262183:NTJ262184 OCY262183:ODF262184 OMU262183:ONB262184 OWQ262183:OWX262184 PGM262183:PGT262184 PQI262183:PQP262184 QAE262183:QAL262184 QKA262183:QKH262184 QTW262183:QUD262184 RDS262183:RDZ262184 RNO262183:RNV262184 RXK262183:RXR262184 SHG262183:SHN262184 SRC262183:SRJ262184 TAY262183:TBF262184 TKU262183:TLB262184 TUQ262183:TUX262184 UEM262183:UET262184 UOI262183:UOP262184 UYE262183:UYL262184 VIA262183:VIH262184 VRW262183:VSD262184 WBS262183:WBZ262184 WLO262183:WLV262184 WVK262183:WVR262184 C327719:J327720 IY327719:JF327720 SU327719:TB327720 ACQ327719:ACX327720 AMM327719:AMT327720 AWI327719:AWP327720 BGE327719:BGL327720 BQA327719:BQH327720 BZW327719:CAD327720 CJS327719:CJZ327720 CTO327719:CTV327720 DDK327719:DDR327720 DNG327719:DNN327720 DXC327719:DXJ327720 EGY327719:EHF327720 EQU327719:ERB327720 FAQ327719:FAX327720 FKM327719:FKT327720 FUI327719:FUP327720 GEE327719:GEL327720 GOA327719:GOH327720 GXW327719:GYD327720 HHS327719:HHZ327720 HRO327719:HRV327720 IBK327719:IBR327720 ILG327719:ILN327720 IVC327719:IVJ327720 JEY327719:JFF327720 JOU327719:JPB327720 JYQ327719:JYX327720 KIM327719:KIT327720 KSI327719:KSP327720 LCE327719:LCL327720 LMA327719:LMH327720 LVW327719:LWD327720 MFS327719:MFZ327720 MPO327719:MPV327720 MZK327719:MZR327720 NJG327719:NJN327720 NTC327719:NTJ327720 OCY327719:ODF327720 OMU327719:ONB327720 OWQ327719:OWX327720 PGM327719:PGT327720 PQI327719:PQP327720 QAE327719:QAL327720 QKA327719:QKH327720 QTW327719:QUD327720 RDS327719:RDZ327720 RNO327719:RNV327720 RXK327719:RXR327720 SHG327719:SHN327720 SRC327719:SRJ327720 TAY327719:TBF327720 TKU327719:TLB327720 TUQ327719:TUX327720 UEM327719:UET327720 UOI327719:UOP327720 UYE327719:UYL327720 VIA327719:VIH327720 VRW327719:VSD327720 WBS327719:WBZ327720 WLO327719:WLV327720 WVK327719:WVR327720 C393255:J393256 IY393255:JF393256 SU393255:TB393256 ACQ393255:ACX393256 AMM393255:AMT393256 AWI393255:AWP393256 BGE393255:BGL393256 BQA393255:BQH393256 BZW393255:CAD393256 CJS393255:CJZ393256 CTO393255:CTV393256 DDK393255:DDR393256 DNG393255:DNN393256 DXC393255:DXJ393256 EGY393255:EHF393256 EQU393255:ERB393256 FAQ393255:FAX393256 FKM393255:FKT393256 FUI393255:FUP393256 GEE393255:GEL393256 GOA393255:GOH393256 GXW393255:GYD393256 HHS393255:HHZ393256 HRO393255:HRV393256 IBK393255:IBR393256 ILG393255:ILN393256 IVC393255:IVJ393256 JEY393255:JFF393256 JOU393255:JPB393256 JYQ393255:JYX393256 KIM393255:KIT393256 KSI393255:KSP393256 LCE393255:LCL393256 LMA393255:LMH393256 LVW393255:LWD393256 MFS393255:MFZ393256 MPO393255:MPV393256 MZK393255:MZR393256 NJG393255:NJN393256 NTC393255:NTJ393256 OCY393255:ODF393256 OMU393255:ONB393256 OWQ393255:OWX393256 PGM393255:PGT393256 PQI393255:PQP393256 QAE393255:QAL393256 QKA393255:QKH393256 QTW393255:QUD393256 RDS393255:RDZ393256 RNO393255:RNV393256 RXK393255:RXR393256 SHG393255:SHN393256 SRC393255:SRJ393256 TAY393255:TBF393256 TKU393255:TLB393256 TUQ393255:TUX393256 UEM393255:UET393256 UOI393255:UOP393256 UYE393255:UYL393256 VIA393255:VIH393256 VRW393255:VSD393256 WBS393255:WBZ393256 WLO393255:WLV393256 WVK393255:WVR393256 C458791:J458792 IY458791:JF458792 SU458791:TB458792 ACQ458791:ACX458792 AMM458791:AMT458792 AWI458791:AWP458792 BGE458791:BGL458792 BQA458791:BQH458792 BZW458791:CAD458792 CJS458791:CJZ458792 CTO458791:CTV458792 DDK458791:DDR458792 DNG458791:DNN458792 DXC458791:DXJ458792 EGY458791:EHF458792 EQU458791:ERB458792 FAQ458791:FAX458792 FKM458791:FKT458792 FUI458791:FUP458792 GEE458791:GEL458792 GOA458791:GOH458792 GXW458791:GYD458792 HHS458791:HHZ458792 HRO458791:HRV458792 IBK458791:IBR458792 ILG458791:ILN458792 IVC458791:IVJ458792 JEY458791:JFF458792 JOU458791:JPB458792 JYQ458791:JYX458792 KIM458791:KIT458792 KSI458791:KSP458792 LCE458791:LCL458792 LMA458791:LMH458792 LVW458791:LWD458792 MFS458791:MFZ458792 MPO458791:MPV458792 MZK458791:MZR458792 NJG458791:NJN458792 NTC458791:NTJ458792 OCY458791:ODF458792 OMU458791:ONB458792 OWQ458791:OWX458792 PGM458791:PGT458792 PQI458791:PQP458792 QAE458791:QAL458792 QKA458791:QKH458792 QTW458791:QUD458792 RDS458791:RDZ458792 RNO458791:RNV458792 RXK458791:RXR458792 SHG458791:SHN458792 SRC458791:SRJ458792 TAY458791:TBF458792 TKU458791:TLB458792 TUQ458791:TUX458792 UEM458791:UET458792 UOI458791:UOP458792 UYE458791:UYL458792 VIA458791:VIH458792 VRW458791:VSD458792 WBS458791:WBZ458792 WLO458791:WLV458792 WVK458791:WVR458792 C524327:J524328 IY524327:JF524328 SU524327:TB524328 ACQ524327:ACX524328 AMM524327:AMT524328 AWI524327:AWP524328 BGE524327:BGL524328 BQA524327:BQH524328 BZW524327:CAD524328 CJS524327:CJZ524328 CTO524327:CTV524328 DDK524327:DDR524328 DNG524327:DNN524328 DXC524327:DXJ524328 EGY524327:EHF524328 EQU524327:ERB524328 FAQ524327:FAX524328 FKM524327:FKT524328 FUI524327:FUP524328 GEE524327:GEL524328 GOA524327:GOH524328 GXW524327:GYD524328 HHS524327:HHZ524328 HRO524327:HRV524328 IBK524327:IBR524328 ILG524327:ILN524328 IVC524327:IVJ524328 JEY524327:JFF524328 JOU524327:JPB524328 JYQ524327:JYX524328 KIM524327:KIT524328 KSI524327:KSP524328 LCE524327:LCL524328 LMA524327:LMH524328 LVW524327:LWD524328 MFS524327:MFZ524328 MPO524327:MPV524328 MZK524327:MZR524328 NJG524327:NJN524328 NTC524327:NTJ524328 OCY524327:ODF524328 OMU524327:ONB524328 OWQ524327:OWX524328 PGM524327:PGT524328 PQI524327:PQP524328 QAE524327:QAL524328 QKA524327:QKH524328 QTW524327:QUD524328 RDS524327:RDZ524328 RNO524327:RNV524328 RXK524327:RXR524328 SHG524327:SHN524328 SRC524327:SRJ524328 TAY524327:TBF524328 TKU524327:TLB524328 TUQ524327:TUX524328 UEM524327:UET524328 UOI524327:UOP524328 UYE524327:UYL524328 VIA524327:VIH524328 VRW524327:VSD524328 WBS524327:WBZ524328 WLO524327:WLV524328 WVK524327:WVR524328 C589863:J589864 IY589863:JF589864 SU589863:TB589864 ACQ589863:ACX589864 AMM589863:AMT589864 AWI589863:AWP589864 BGE589863:BGL589864 BQA589863:BQH589864 BZW589863:CAD589864 CJS589863:CJZ589864 CTO589863:CTV589864 DDK589863:DDR589864 DNG589863:DNN589864 DXC589863:DXJ589864 EGY589863:EHF589864 EQU589863:ERB589864 FAQ589863:FAX589864 FKM589863:FKT589864 FUI589863:FUP589864 GEE589863:GEL589864 GOA589863:GOH589864 GXW589863:GYD589864 HHS589863:HHZ589864 HRO589863:HRV589864 IBK589863:IBR589864 ILG589863:ILN589864 IVC589863:IVJ589864 JEY589863:JFF589864 JOU589863:JPB589864 JYQ589863:JYX589864 KIM589863:KIT589864 KSI589863:KSP589864 LCE589863:LCL589864 LMA589863:LMH589864 LVW589863:LWD589864 MFS589863:MFZ589864 MPO589863:MPV589864 MZK589863:MZR589864 NJG589863:NJN589864 NTC589863:NTJ589864 OCY589863:ODF589864 OMU589863:ONB589864 OWQ589863:OWX589864 PGM589863:PGT589864 PQI589863:PQP589864 QAE589863:QAL589864 QKA589863:QKH589864 QTW589863:QUD589864 RDS589863:RDZ589864 RNO589863:RNV589864 RXK589863:RXR589864 SHG589863:SHN589864 SRC589863:SRJ589864 TAY589863:TBF589864 TKU589863:TLB589864 TUQ589863:TUX589864 UEM589863:UET589864 UOI589863:UOP589864 UYE589863:UYL589864 VIA589863:VIH589864 VRW589863:VSD589864 WBS589863:WBZ589864 WLO589863:WLV589864 WVK589863:WVR589864 C655399:J655400 IY655399:JF655400 SU655399:TB655400 ACQ655399:ACX655400 AMM655399:AMT655400 AWI655399:AWP655400 BGE655399:BGL655400 BQA655399:BQH655400 BZW655399:CAD655400 CJS655399:CJZ655400 CTO655399:CTV655400 DDK655399:DDR655400 DNG655399:DNN655400 DXC655399:DXJ655400 EGY655399:EHF655400 EQU655399:ERB655400 FAQ655399:FAX655400 FKM655399:FKT655400 FUI655399:FUP655400 GEE655399:GEL655400 GOA655399:GOH655400 GXW655399:GYD655400 HHS655399:HHZ655400 HRO655399:HRV655400 IBK655399:IBR655400 ILG655399:ILN655400 IVC655399:IVJ655400 JEY655399:JFF655400 JOU655399:JPB655400 JYQ655399:JYX655400 KIM655399:KIT655400 KSI655399:KSP655400 LCE655399:LCL655400 LMA655399:LMH655400 LVW655399:LWD655400 MFS655399:MFZ655400 MPO655399:MPV655400 MZK655399:MZR655400 NJG655399:NJN655400 NTC655399:NTJ655400 OCY655399:ODF655400 OMU655399:ONB655400 OWQ655399:OWX655400 PGM655399:PGT655400 PQI655399:PQP655400 QAE655399:QAL655400 QKA655399:QKH655400 QTW655399:QUD655400 RDS655399:RDZ655400 RNO655399:RNV655400 RXK655399:RXR655400 SHG655399:SHN655400 SRC655399:SRJ655400 TAY655399:TBF655400 TKU655399:TLB655400 TUQ655399:TUX655400 UEM655399:UET655400 UOI655399:UOP655400 UYE655399:UYL655400 VIA655399:VIH655400 VRW655399:VSD655400 WBS655399:WBZ655400 WLO655399:WLV655400 WVK655399:WVR655400 C720935:J720936 IY720935:JF720936 SU720935:TB720936 ACQ720935:ACX720936 AMM720935:AMT720936 AWI720935:AWP720936 BGE720935:BGL720936 BQA720935:BQH720936 BZW720935:CAD720936 CJS720935:CJZ720936 CTO720935:CTV720936 DDK720935:DDR720936 DNG720935:DNN720936 DXC720935:DXJ720936 EGY720935:EHF720936 EQU720935:ERB720936 FAQ720935:FAX720936 FKM720935:FKT720936 FUI720935:FUP720936 GEE720935:GEL720936 GOA720935:GOH720936 GXW720935:GYD720936 HHS720935:HHZ720936 HRO720935:HRV720936 IBK720935:IBR720936 ILG720935:ILN720936 IVC720935:IVJ720936 JEY720935:JFF720936 JOU720935:JPB720936 JYQ720935:JYX720936 KIM720935:KIT720936 KSI720935:KSP720936 LCE720935:LCL720936 LMA720935:LMH720936 LVW720935:LWD720936 MFS720935:MFZ720936 MPO720935:MPV720936 MZK720935:MZR720936 NJG720935:NJN720936 NTC720935:NTJ720936 OCY720935:ODF720936 OMU720935:ONB720936 OWQ720935:OWX720936 PGM720935:PGT720936 PQI720935:PQP720936 QAE720935:QAL720936 QKA720935:QKH720936 QTW720935:QUD720936 RDS720935:RDZ720936 RNO720935:RNV720936 RXK720935:RXR720936 SHG720935:SHN720936 SRC720935:SRJ720936 TAY720935:TBF720936 TKU720935:TLB720936 TUQ720935:TUX720936 UEM720935:UET720936 UOI720935:UOP720936 UYE720935:UYL720936 VIA720935:VIH720936 VRW720935:VSD720936 WBS720935:WBZ720936 WLO720935:WLV720936 WVK720935:WVR720936 C786471:J786472 IY786471:JF786472 SU786471:TB786472 ACQ786471:ACX786472 AMM786471:AMT786472 AWI786471:AWP786472 BGE786471:BGL786472 BQA786471:BQH786472 BZW786471:CAD786472 CJS786471:CJZ786472 CTO786471:CTV786472 DDK786471:DDR786472 DNG786471:DNN786472 DXC786471:DXJ786472 EGY786471:EHF786472 EQU786471:ERB786472 FAQ786471:FAX786472 FKM786471:FKT786472 FUI786471:FUP786472 GEE786471:GEL786472 GOA786471:GOH786472 GXW786471:GYD786472 HHS786471:HHZ786472 HRO786471:HRV786472 IBK786471:IBR786472 ILG786471:ILN786472 IVC786471:IVJ786472 JEY786471:JFF786472 JOU786471:JPB786472 JYQ786471:JYX786472 KIM786471:KIT786472 KSI786471:KSP786472 LCE786471:LCL786472 LMA786471:LMH786472 LVW786471:LWD786472 MFS786471:MFZ786472 MPO786471:MPV786472 MZK786471:MZR786472 NJG786471:NJN786472 NTC786471:NTJ786472 OCY786471:ODF786472 OMU786471:ONB786472 OWQ786471:OWX786472 PGM786471:PGT786472 PQI786471:PQP786472 QAE786471:QAL786472 QKA786471:QKH786472 QTW786471:QUD786472 RDS786471:RDZ786472 RNO786471:RNV786472 RXK786471:RXR786472 SHG786471:SHN786472 SRC786471:SRJ786472 TAY786471:TBF786472 TKU786471:TLB786472 TUQ786471:TUX786472 UEM786471:UET786472 UOI786471:UOP786472 UYE786471:UYL786472 VIA786471:VIH786472 VRW786471:VSD786472 WBS786471:WBZ786472 WLO786471:WLV786472 WVK786471:WVR786472 C852007:J852008 IY852007:JF852008 SU852007:TB852008 ACQ852007:ACX852008 AMM852007:AMT852008 AWI852007:AWP852008 BGE852007:BGL852008 BQA852007:BQH852008 BZW852007:CAD852008 CJS852007:CJZ852008 CTO852007:CTV852008 DDK852007:DDR852008 DNG852007:DNN852008 DXC852007:DXJ852008 EGY852007:EHF852008 EQU852007:ERB852008 FAQ852007:FAX852008 FKM852007:FKT852008 FUI852007:FUP852008 GEE852007:GEL852008 GOA852007:GOH852008 GXW852007:GYD852008 HHS852007:HHZ852008 HRO852007:HRV852008 IBK852007:IBR852008 ILG852007:ILN852008 IVC852007:IVJ852008 JEY852007:JFF852008 JOU852007:JPB852008 JYQ852007:JYX852008 KIM852007:KIT852008 KSI852007:KSP852008 LCE852007:LCL852008 LMA852007:LMH852008 LVW852007:LWD852008 MFS852007:MFZ852008 MPO852007:MPV852008 MZK852007:MZR852008 NJG852007:NJN852008 NTC852007:NTJ852008 OCY852007:ODF852008 OMU852007:ONB852008 OWQ852007:OWX852008 PGM852007:PGT852008 PQI852007:PQP852008 QAE852007:QAL852008 QKA852007:QKH852008 QTW852007:QUD852008 RDS852007:RDZ852008 RNO852007:RNV852008 RXK852007:RXR852008 SHG852007:SHN852008 SRC852007:SRJ852008 TAY852007:TBF852008 TKU852007:TLB852008 TUQ852007:TUX852008 UEM852007:UET852008 UOI852007:UOP852008 UYE852007:UYL852008 VIA852007:VIH852008 VRW852007:VSD852008 WBS852007:WBZ852008 WLO852007:WLV852008 WVK852007:WVR852008 C917543:J917544 IY917543:JF917544 SU917543:TB917544 ACQ917543:ACX917544 AMM917543:AMT917544 AWI917543:AWP917544 BGE917543:BGL917544 BQA917543:BQH917544 BZW917543:CAD917544 CJS917543:CJZ917544 CTO917543:CTV917544 DDK917543:DDR917544 DNG917543:DNN917544 DXC917543:DXJ917544 EGY917543:EHF917544 EQU917543:ERB917544 FAQ917543:FAX917544 FKM917543:FKT917544 FUI917543:FUP917544 GEE917543:GEL917544 GOA917543:GOH917544 GXW917543:GYD917544 HHS917543:HHZ917544 HRO917543:HRV917544 IBK917543:IBR917544 ILG917543:ILN917544 IVC917543:IVJ917544 JEY917543:JFF917544 JOU917543:JPB917544 JYQ917543:JYX917544 KIM917543:KIT917544 KSI917543:KSP917544 LCE917543:LCL917544 LMA917543:LMH917544 LVW917543:LWD917544 MFS917543:MFZ917544 MPO917543:MPV917544 MZK917543:MZR917544 NJG917543:NJN917544 NTC917543:NTJ917544 OCY917543:ODF917544 OMU917543:ONB917544 OWQ917543:OWX917544 PGM917543:PGT917544 PQI917543:PQP917544 QAE917543:QAL917544 QKA917543:QKH917544 QTW917543:QUD917544 RDS917543:RDZ917544 RNO917543:RNV917544 RXK917543:RXR917544 SHG917543:SHN917544 SRC917543:SRJ917544 TAY917543:TBF917544 TKU917543:TLB917544 TUQ917543:TUX917544 UEM917543:UET917544 UOI917543:UOP917544 UYE917543:UYL917544 VIA917543:VIH917544 VRW917543:VSD917544 WBS917543:WBZ917544 WLO917543:WLV917544 WVK917543:WVR917544 C983079:J983080 IY983079:JF983080 SU983079:TB983080 ACQ983079:ACX983080 AMM983079:AMT983080 AWI983079:AWP983080 BGE983079:BGL983080 BQA983079:BQH983080 BZW983079:CAD983080 CJS983079:CJZ983080 CTO983079:CTV983080 DDK983079:DDR983080 DNG983079:DNN983080 DXC983079:DXJ983080 EGY983079:EHF983080 EQU983079:ERB983080 FAQ983079:FAX983080 FKM983079:FKT983080 FUI983079:FUP983080 GEE983079:GEL983080 GOA983079:GOH983080 GXW983079:GYD983080 HHS983079:HHZ983080 HRO983079:HRV983080 IBK983079:IBR983080 ILG983079:ILN983080 IVC983079:IVJ983080 JEY983079:JFF983080 JOU983079:JPB983080 JYQ983079:JYX983080 KIM983079:KIT983080 KSI983079:KSP983080 LCE983079:LCL983080 LMA983079:LMH983080 LVW983079:LWD983080 MFS983079:MFZ983080 MPO983079:MPV983080 MZK983079:MZR983080 NJG983079:NJN983080 NTC983079:NTJ983080 OCY983079:ODF983080 OMU983079:ONB983080 OWQ983079:OWX983080 PGM983079:PGT983080 PQI983079:PQP983080 QAE983079:QAL983080 QKA983079:QKH983080 QTW983079:QUD983080 RDS983079:RDZ983080 RNO983079:RNV983080 RXK983079:RXR983080 SHG983079:SHN983080 SRC983079:SRJ983080 TAY983079:TBF983080 TKU983079:TLB983080 TUQ983079:TUX983080 UEM983079:UET983080 UOI983079:UOP983080 UYE983079:UYL983080 VIA983079:VIH983080 VRW983079:VSD983080 WBS983079:WBZ983080 WLO983079:WLV983080 WVK983079:WVR983080 C28:J29 IY28:JF29 SU28:TB29 ACQ28:ACX29 AMM28:AMT29 AWI28:AWP29 BGE28:BGL29 BQA28:BQH29 BZW28:CAD29 CJS28:CJZ29 CTO28:CTV29 DDK28:DDR29 DNG28:DNN29 DXC28:DXJ29 EGY28:EHF29 EQU28:ERB29 FAQ28:FAX29 FKM28:FKT29 FUI28:FUP29 GEE28:GEL29 GOA28:GOH29 GXW28:GYD29 HHS28:HHZ29 HRO28:HRV29 IBK28:IBR29 ILG28:ILN29 IVC28:IVJ29 JEY28:JFF29 JOU28:JPB29 JYQ28:JYX29 KIM28:KIT29 KSI28:KSP29 LCE28:LCL29 LMA28:LMH29 LVW28:LWD29 MFS28:MFZ29 MPO28:MPV29 MZK28:MZR29 NJG28:NJN29 NTC28:NTJ29 OCY28:ODF29 OMU28:ONB29 OWQ28:OWX29 PGM28:PGT29 PQI28:PQP29 QAE28:QAL29 QKA28:QKH29 QTW28:QUD29 RDS28:RDZ29 RNO28:RNV29 RXK28:RXR29 SHG28:SHN29 SRC28:SRJ29 TAY28:TBF29 TKU28:TLB29 TUQ28:TUX29 UEM28:UET29 UOI28:UOP29 UYE28:UYL29 VIA28:VIH29 VRW28:VSD29 WBS28:WBZ29 WLO28:WLV29 WVK28:WVR29 C65564:J65565 IY65564:JF65565 SU65564:TB65565 ACQ65564:ACX65565 AMM65564:AMT65565 AWI65564:AWP65565 BGE65564:BGL65565 BQA65564:BQH65565 BZW65564:CAD65565 CJS65564:CJZ65565 CTO65564:CTV65565 DDK65564:DDR65565 DNG65564:DNN65565 DXC65564:DXJ65565 EGY65564:EHF65565 EQU65564:ERB65565 FAQ65564:FAX65565 FKM65564:FKT65565 FUI65564:FUP65565 GEE65564:GEL65565 GOA65564:GOH65565 GXW65564:GYD65565 HHS65564:HHZ65565 HRO65564:HRV65565 IBK65564:IBR65565 ILG65564:ILN65565 IVC65564:IVJ65565 JEY65564:JFF65565 JOU65564:JPB65565 JYQ65564:JYX65565 KIM65564:KIT65565 KSI65564:KSP65565 LCE65564:LCL65565 LMA65564:LMH65565 LVW65564:LWD65565 MFS65564:MFZ65565 MPO65564:MPV65565 MZK65564:MZR65565 NJG65564:NJN65565 NTC65564:NTJ65565 OCY65564:ODF65565 OMU65564:ONB65565 OWQ65564:OWX65565 PGM65564:PGT65565 PQI65564:PQP65565 QAE65564:QAL65565 QKA65564:QKH65565 QTW65564:QUD65565 RDS65564:RDZ65565 RNO65564:RNV65565 RXK65564:RXR65565 SHG65564:SHN65565 SRC65564:SRJ65565 TAY65564:TBF65565 TKU65564:TLB65565 TUQ65564:TUX65565 UEM65564:UET65565 UOI65564:UOP65565 UYE65564:UYL65565 VIA65564:VIH65565 VRW65564:VSD65565 WBS65564:WBZ65565 WLO65564:WLV65565 WVK65564:WVR65565 C131100:J131101 IY131100:JF131101 SU131100:TB131101 ACQ131100:ACX131101 AMM131100:AMT131101 AWI131100:AWP131101 BGE131100:BGL131101 BQA131100:BQH131101 BZW131100:CAD131101 CJS131100:CJZ131101 CTO131100:CTV131101 DDK131100:DDR131101 DNG131100:DNN131101 DXC131100:DXJ131101 EGY131100:EHF131101 EQU131100:ERB131101 FAQ131100:FAX131101 FKM131100:FKT131101 FUI131100:FUP131101 GEE131100:GEL131101 GOA131100:GOH131101 GXW131100:GYD131101 HHS131100:HHZ131101 HRO131100:HRV131101 IBK131100:IBR131101 ILG131100:ILN131101 IVC131100:IVJ131101 JEY131100:JFF131101 JOU131100:JPB131101 JYQ131100:JYX131101 KIM131100:KIT131101 KSI131100:KSP131101 LCE131100:LCL131101 LMA131100:LMH131101 LVW131100:LWD131101 MFS131100:MFZ131101 MPO131100:MPV131101 MZK131100:MZR131101 NJG131100:NJN131101 NTC131100:NTJ131101 OCY131100:ODF131101 OMU131100:ONB131101 OWQ131100:OWX131101 PGM131100:PGT131101 PQI131100:PQP131101 QAE131100:QAL131101 QKA131100:QKH131101 QTW131100:QUD131101 RDS131100:RDZ131101 RNO131100:RNV131101 RXK131100:RXR131101 SHG131100:SHN131101 SRC131100:SRJ131101 TAY131100:TBF131101 TKU131100:TLB131101 TUQ131100:TUX131101 UEM131100:UET131101 UOI131100:UOP131101 UYE131100:UYL131101 VIA131100:VIH131101 VRW131100:VSD131101 WBS131100:WBZ131101 WLO131100:WLV131101 WVK131100:WVR131101 C196636:J196637 IY196636:JF196637 SU196636:TB196637 ACQ196636:ACX196637 AMM196636:AMT196637 AWI196636:AWP196637 BGE196636:BGL196637 BQA196636:BQH196637 BZW196636:CAD196637 CJS196636:CJZ196637 CTO196636:CTV196637 DDK196636:DDR196637 DNG196636:DNN196637 DXC196636:DXJ196637 EGY196636:EHF196637 EQU196636:ERB196637 FAQ196636:FAX196637 FKM196636:FKT196637 FUI196636:FUP196637 GEE196636:GEL196637 GOA196636:GOH196637 GXW196636:GYD196637 HHS196636:HHZ196637 HRO196636:HRV196637 IBK196636:IBR196637 ILG196636:ILN196637 IVC196636:IVJ196637 JEY196636:JFF196637 JOU196636:JPB196637 JYQ196636:JYX196637 KIM196636:KIT196637 KSI196636:KSP196637 LCE196636:LCL196637 LMA196636:LMH196637 LVW196636:LWD196637 MFS196636:MFZ196637 MPO196636:MPV196637 MZK196636:MZR196637 NJG196636:NJN196637 NTC196636:NTJ196637 OCY196636:ODF196637 OMU196636:ONB196637 OWQ196636:OWX196637 PGM196636:PGT196637 PQI196636:PQP196637 QAE196636:QAL196637 QKA196636:QKH196637 QTW196636:QUD196637 RDS196636:RDZ196637 RNO196636:RNV196637 RXK196636:RXR196637 SHG196636:SHN196637 SRC196636:SRJ196637 TAY196636:TBF196637 TKU196636:TLB196637 TUQ196636:TUX196637 UEM196636:UET196637 UOI196636:UOP196637 UYE196636:UYL196637 VIA196636:VIH196637 VRW196636:VSD196637 WBS196636:WBZ196637 WLO196636:WLV196637 WVK196636:WVR196637 C262172:J262173 IY262172:JF262173 SU262172:TB262173 ACQ262172:ACX262173 AMM262172:AMT262173 AWI262172:AWP262173 BGE262172:BGL262173 BQA262172:BQH262173 BZW262172:CAD262173 CJS262172:CJZ262173 CTO262172:CTV262173 DDK262172:DDR262173 DNG262172:DNN262173 DXC262172:DXJ262173 EGY262172:EHF262173 EQU262172:ERB262173 FAQ262172:FAX262173 FKM262172:FKT262173 FUI262172:FUP262173 GEE262172:GEL262173 GOA262172:GOH262173 GXW262172:GYD262173 HHS262172:HHZ262173 HRO262172:HRV262173 IBK262172:IBR262173 ILG262172:ILN262173 IVC262172:IVJ262173 JEY262172:JFF262173 JOU262172:JPB262173 JYQ262172:JYX262173 KIM262172:KIT262173 KSI262172:KSP262173 LCE262172:LCL262173 LMA262172:LMH262173 LVW262172:LWD262173 MFS262172:MFZ262173 MPO262172:MPV262173 MZK262172:MZR262173 NJG262172:NJN262173 NTC262172:NTJ262173 OCY262172:ODF262173 OMU262172:ONB262173 OWQ262172:OWX262173 PGM262172:PGT262173 PQI262172:PQP262173 QAE262172:QAL262173 QKA262172:QKH262173 QTW262172:QUD262173 RDS262172:RDZ262173 RNO262172:RNV262173 RXK262172:RXR262173 SHG262172:SHN262173 SRC262172:SRJ262173 TAY262172:TBF262173 TKU262172:TLB262173 TUQ262172:TUX262173 UEM262172:UET262173 UOI262172:UOP262173 UYE262172:UYL262173 VIA262172:VIH262173 VRW262172:VSD262173 WBS262172:WBZ262173 WLO262172:WLV262173 WVK262172:WVR262173 C327708:J327709 IY327708:JF327709 SU327708:TB327709 ACQ327708:ACX327709 AMM327708:AMT327709 AWI327708:AWP327709 BGE327708:BGL327709 BQA327708:BQH327709 BZW327708:CAD327709 CJS327708:CJZ327709 CTO327708:CTV327709 DDK327708:DDR327709 DNG327708:DNN327709 DXC327708:DXJ327709 EGY327708:EHF327709 EQU327708:ERB327709 FAQ327708:FAX327709 FKM327708:FKT327709 FUI327708:FUP327709 GEE327708:GEL327709 GOA327708:GOH327709 GXW327708:GYD327709 HHS327708:HHZ327709 HRO327708:HRV327709 IBK327708:IBR327709 ILG327708:ILN327709 IVC327708:IVJ327709 JEY327708:JFF327709 JOU327708:JPB327709 JYQ327708:JYX327709 KIM327708:KIT327709 KSI327708:KSP327709 LCE327708:LCL327709 LMA327708:LMH327709 LVW327708:LWD327709 MFS327708:MFZ327709 MPO327708:MPV327709 MZK327708:MZR327709 NJG327708:NJN327709 NTC327708:NTJ327709 OCY327708:ODF327709 OMU327708:ONB327709 OWQ327708:OWX327709 PGM327708:PGT327709 PQI327708:PQP327709 QAE327708:QAL327709 QKA327708:QKH327709 QTW327708:QUD327709 RDS327708:RDZ327709 RNO327708:RNV327709 RXK327708:RXR327709 SHG327708:SHN327709 SRC327708:SRJ327709 TAY327708:TBF327709 TKU327708:TLB327709 TUQ327708:TUX327709 UEM327708:UET327709 UOI327708:UOP327709 UYE327708:UYL327709 VIA327708:VIH327709 VRW327708:VSD327709 WBS327708:WBZ327709 WLO327708:WLV327709 WVK327708:WVR327709 C393244:J393245 IY393244:JF393245 SU393244:TB393245 ACQ393244:ACX393245 AMM393244:AMT393245 AWI393244:AWP393245 BGE393244:BGL393245 BQA393244:BQH393245 BZW393244:CAD393245 CJS393244:CJZ393245 CTO393244:CTV393245 DDK393244:DDR393245 DNG393244:DNN393245 DXC393244:DXJ393245 EGY393244:EHF393245 EQU393244:ERB393245 FAQ393244:FAX393245 FKM393244:FKT393245 FUI393244:FUP393245 GEE393244:GEL393245 GOA393244:GOH393245 GXW393244:GYD393245 HHS393244:HHZ393245 HRO393244:HRV393245 IBK393244:IBR393245 ILG393244:ILN393245 IVC393244:IVJ393245 JEY393244:JFF393245 JOU393244:JPB393245 JYQ393244:JYX393245 KIM393244:KIT393245 KSI393244:KSP393245 LCE393244:LCL393245 LMA393244:LMH393245 LVW393244:LWD393245 MFS393244:MFZ393245 MPO393244:MPV393245 MZK393244:MZR393245 NJG393244:NJN393245 NTC393244:NTJ393245 OCY393244:ODF393245 OMU393244:ONB393245 OWQ393244:OWX393245 PGM393244:PGT393245 PQI393244:PQP393245 QAE393244:QAL393245 QKA393244:QKH393245 QTW393244:QUD393245 RDS393244:RDZ393245 RNO393244:RNV393245 RXK393244:RXR393245 SHG393244:SHN393245 SRC393244:SRJ393245 TAY393244:TBF393245 TKU393244:TLB393245 TUQ393244:TUX393245 UEM393244:UET393245 UOI393244:UOP393245 UYE393244:UYL393245 VIA393244:VIH393245 VRW393244:VSD393245 WBS393244:WBZ393245 WLO393244:WLV393245 WVK393244:WVR393245 C458780:J458781 IY458780:JF458781 SU458780:TB458781 ACQ458780:ACX458781 AMM458780:AMT458781 AWI458780:AWP458781 BGE458780:BGL458781 BQA458780:BQH458781 BZW458780:CAD458781 CJS458780:CJZ458781 CTO458780:CTV458781 DDK458780:DDR458781 DNG458780:DNN458781 DXC458780:DXJ458781 EGY458780:EHF458781 EQU458780:ERB458781 FAQ458780:FAX458781 FKM458780:FKT458781 FUI458780:FUP458781 GEE458780:GEL458781 GOA458780:GOH458781 GXW458780:GYD458781 HHS458780:HHZ458781 HRO458780:HRV458781 IBK458780:IBR458781 ILG458780:ILN458781 IVC458780:IVJ458781 JEY458780:JFF458781 JOU458780:JPB458781 JYQ458780:JYX458781 KIM458780:KIT458781 KSI458780:KSP458781 LCE458780:LCL458781 LMA458780:LMH458781 LVW458780:LWD458781 MFS458780:MFZ458781 MPO458780:MPV458781 MZK458780:MZR458781 NJG458780:NJN458781 NTC458780:NTJ458781 OCY458780:ODF458781 OMU458780:ONB458781 OWQ458780:OWX458781 PGM458780:PGT458781 PQI458780:PQP458781 QAE458780:QAL458781 QKA458780:QKH458781 QTW458780:QUD458781 RDS458780:RDZ458781 RNO458780:RNV458781 RXK458780:RXR458781 SHG458780:SHN458781 SRC458780:SRJ458781 TAY458780:TBF458781 TKU458780:TLB458781 TUQ458780:TUX458781 UEM458780:UET458781 UOI458780:UOP458781 UYE458780:UYL458781 VIA458780:VIH458781 VRW458780:VSD458781 WBS458780:WBZ458781 WLO458780:WLV458781 WVK458780:WVR458781 C524316:J524317 IY524316:JF524317 SU524316:TB524317 ACQ524316:ACX524317 AMM524316:AMT524317 AWI524316:AWP524317 BGE524316:BGL524317 BQA524316:BQH524317 BZW524316:CAD524317 CJS524316:CJZ524317 CTO524316:CTV524317 DDK524316:DDR524317 DNG524316:DNN524317 DXC524316:DXJ524317 EGY524316:EHF524317 EQU524316:ERB524317 FAQ524316:FAX524317 FKM524316:FKT524317 FUI524316:FUP524317 GEE524316:GEL524317 GOA524316:GOH524317 GXW524316:GYD524317 HHS524316:HHZ524317 HRO524316:HRV524317 IBK524316:IBR524317 ILG524316:ILN524317 IVC524316:IVJ524317 JEY524316:JFF524317 JOU524316:JPB524317 JYQ524316:JYX524317 KIM524316:KIT524317 KSI524316:KSP524317 LCE524316:LCL524317 LMA524316:LMH524317 LVW524316:LWD524317 MFS524316:MFZ524317 MPO524316:MPV524317 MZK524316:MZR524317 NJG524316:NJN524317 NTC524316:NTJ524317 OCY524316:ODF524317 OMU524316:ONB524317 OWQ524316:OWX524317 PGM524316:PGT524317 PQI524316:PQP524317 QAE524316:QAL524317 QKA524316:QKH524317 QTW524316:QUD524317 RDS524316:RDZ524317 RNO524316:RNV524317 RXK524316:RXR524317 SHG524316:SHN524317 SRC524316:SRJ524317 TAY524316:TBF524317 TKU524316:TLB524317 TUQ524316:TUX524317 UEM524316:UET524317 UOI524316:UOP524317 UYE524316:UYL524317 VIA524316:VIH524317 VRW524316:VSD524317 WBS524316:WBZ524317 WLO524316:WLV524317 WVK524316:WVR524317 C589852:J589853 IY589852:JF589853 SU589852:TB589853 ACQ589852:ACX589853 AMM589852:AMT589853 AWI589852:AWP589853 BGE589852:BGL589853 BQA589852:BQH589853 BZW589852:CAD589853 CJS589852:CJZ589853 CTO589852:CTV589853 DDK589852:DDR589853 DNG589852:DNN589853 DXC589852:DXJ589853 EGY589852:EHF589853 EQU589852:ERB589853 FAQ589852:FAX589853 FKM589852:FKT589853 FUI589852:FUP589853 GEE589852:GEL589853 GOA589852:GOH589853 GXW589852:GYD589853 HHS589852:HHZ589853 HRO589852:HRV589853 IBK589852:IBR589853 ILG589852:ILN589853 IVC589852:IVJ589853 JEY589852:JFF589853 JOU589852:JPB589853 JYQ589852:JYX589853 KIM589852:KIT589853 KSI589852:KSP589853 LCE589852:LCL589853 LMA589852:LMH589853 LVW589852:LWD589853 MFS589852:MFZ589853 MPO589852:MPV589853 MZK589852:MZR589853 NJG589852:NJN589853 NTC589852:NTJ589853 OCY589852:ODF589853 OMU589852:ONB589853 OWQ589852:OWX589853 PGM589852:PGT589853 PQI589852:PQP589853 QAE589852:QAL589853 QKA589852:QKH589853 QTW589852:QUD589853 RDS589852:RDZ589853 RNO589852:RNV589853 RXK589852:RXR589853 SHG589852:SHN589853 SRC589852:SRJ589853 TAY589852:TBF589853 TKU589852:TLB589853 TUQ589852:TUX589853 UEM589852:UET589853 UOI589852:UOP589853 UYE589852:UYL589853 VIA589852:VIH589853 VRW589852:VSD589853 WBS589852:WBZ589853 WLO589852:WLV589853 WVK589852:WVR589853 C655388:J655389 IY655388:JF655389 SU655388:TB655389 ACQ655388:ACX655389 AMM655388:AMT655389 AWI655388:AWP655389 BGE655388:BGL655389 BQA655388:BQH655389 BZW655388:CAD655389 CJS655388:CJZ655389 CTO655388:CTV655389 DDK655388:DDR655389 DNG655388:DNN655389 DXC655388:DXJ655389 EGY655388:EHF655389 EQU655388:ERB655389 FAQ655388:FAX655389 FKM655388:FKT655389 FUI655388:FUP655389 GEE655388:GEL655389 GOA655388:GOH655389 GXW655388:GYD655389 HHS655388:HHZ655389 HRO655388:HRV655389 IBK655388:IBR655389 ILG655388:ILN655389 IVC655388:IVJ655389 JEY655388:JFF655389 JOU655388:JPB655389 JYQ655388:JYX655389 KIM655388:KIT655389 KSI655388:KSP655389 LCE655388:LCL655389 LMA655388:LMH655389 LVW655388:LWD655389 MFS655388:MFZ655389 MPO655388:MPV655389 MZK655388:MZR655389 NJG655388:NJN655389 NTC655388:NTJ655389 OCY655388:ODF655389 OMU655388:ONB655389 OWQ655388:OWX655389 PGM655388:PGT655389 PQI655388:PQP655389 QAE655388:QAL655389 QKA655388:QKH655389 QTW655388:QUD655389 RDS655388:RDZ655389 RNO655388:RNV655389 RXK655388:RXR655389 SHG655388:SHN655389 SRC655388:SRJ655389 TAY655388:TBF655389 TKU655388:TLB655389 TUQ655388:TUX655389 UEM655388:UET655389 UOI655388:UOP655389 UYE655388:UYL655389 VIA655388:VIH655389 VRW655388:VSD655389 WBS655388:WBZ655389 WLO655388:WLV655389 WVK655388:WVR655389 C720924:J720925 IY720924:JF720925 SU720924:TB720925 ACQ720924:ACX720925 AMM720924:AMT720925 AWI720924:AWP720925 BGE720924:BGL720925 BQA720924:BQH720925 BZW720924:CAD720925 CJS720924:CJZ720925 CTO720924:CTV720925 DDK720924:DDR720925 DNG720924:DNN720925 DXC720924:DXJ720925 EGY720924:EHF720925 EQU720924:ERB720925 FAQ720924:FAX720925 FKM720924:FKT720925 FUI720924:FUP720925 GEE720924:GEL720925 GOA720924:GOH720925 GXW720924:GYD720925 HHS720924:HHZ720925 HRO720924:HRV720925 IBK720924:IBR720925 ILG720924:ILN720925 IVC720924:IVJ720925 JEY720924:JFF720925 JOU720924:JPB720925 JYQ720924:JYX720925 KIM720924:KIT720925 KSI720924:KSP720925 LCE720924:LCL720925 LMA720924:LMH720925 LVW720924:LWD720925 MFS720924:MFZ720925 MPO720924:MPV720925 MZK720924:MZR720925 NJG720924:NJN720925 NTC720924:NTJ720925 OCY720924:ODF720925 OMU720924:ONB720925 OWQ720924:OWX720925 PGM720924:PGT720925 PQI720924:PQP720925 QAE720924:QAL720925 QKA720924:QKH720925 QTW720924:QUD720925 RDS720924:RDZ720925 RNO720924:RNV720925 RXK720924:RXR720925 SHG720924:SHN720925 SRC720924:SRJ720925 TAY720924:TBF720925 TKU720924:TLB720925 TUQ720924:TUX720925 UEM720924:UET720925 UOI720924:UOP720925 UYE720924:UYL720925 VIA720924:VIH720925 VRW720924:VSD720925 WBS720924:WBZ720925 WLO720924:WLV720925 WVK720924:WVR720925 C786460:J786461 IY786460:JF786461 SU786460:TB786461 ACQ786460:ACX786461 AMM786460:AMT786461 AWI786460:AWP786461 BGE786460:BGL786461 BQA786460:BQH786461 BZW786460:CAD786461 CJS786460:CJZ786461 CTO786460:CTV786461 DDK786460:DDR786461 DNG786460:DNN786461 DXC786460:DXJ786461 EGY786460:EHF786461 EQU786460:ERB786461 FAQ786460:FAX786461 FKM786460:FKT786461 FUI786460:FUP786461 GEE786460:GEL786461 GOA786460:GOH786461 GXW786460:GYD786461 HHS786460:HHZ786461 HRO786460:HRV786461 IBK786460:IBR786461 ILG786460:ILN786461 IVC786460:IVJ786461 JEY786460:JFF786461 JOU786460:JPB786461 JYQ786460:JYX786461 KIM786460:KIT786461 KSI786460:KSP786461 LCE786460:LCL786461 LMA786460:LMH786461 LVW786460:LWD786461 MFS786460:MFZ786461 MPO786460:MPV786461 MZK786460:MZR786461 NJG786460:NJN786461 NTC786460:NTJ786461 OCY786460:ODF786461 OMU786460:ONB786461 OWQ786460:OWX786461 PGM786460:PGT786461 PQI786460:PQP786461 QAE786460:QAL786461 QKA786460:QKH786461 QTW786460:QUD786461 RDS786460:RDZ786461 RNO786460:RNV786461 RXK786460:RXR786461 SHG786460:SHN786461 SRC786460:SRJ786461 TAY786460:TBF786461 TKU786460:TLB786461 TUQ786460:TUX786461 UEM786460:UET786461 UOI786460:UOP786461 UYE786460:UYL786461 VIA786460:VIH786461 VRW786460:VSD786461 WBS786460:WBZ786461 WLO786460:WLV786461 WVK786460:WVR786461 C851996:J851997 IY851996:JF851997 SU851996:TB851997 ACQ851996:ACX851997 AMM851996:AMT851997 AWI851996:AWP851997 BGE851996:BGL851997 BQA851996:BQH851997 BZW851996:CAD851997 CJS851996:CJZ851997 CTO851996:CTV851997 DDK851996:DDR851997 DNG851996:DNN851997 DXC851996:DXJ851997 EGY851996:EHF851997 EQU851996:ERB851997 FAQ851996:FAX851997 FKM851996:FKT851997 FUI851996:FUP851997 GEE851996:GEL851997 GOA851996:GOH851997 GXW851996:GYD851997 HHS851996:HHZ851997 HRO851996:HRV851997 IBK851996:IBR851997 ILG851996:ILN851997 IVC851996:IVJ851997 JEY851996:JFF851997 JOU851996:JPB851997 JYQ851996:JYX851997 KIM851996:KIT851997 KSI851996:KSP851997 LCE851996:LCL851997 LMA851996:LMH851997 LVW851996:LWD851997 MFS851996:MFZ851997 MPO851996:MPV851997 MZK851996:MZR851997 NJG851996:NJN851997 NTC851996:NTJ851997 OCY851996:ODF851997 OMU851996:ONB851997 OWQ851996:OWX851997 PGM851996:PGT851997 PQI851996:PQP851997 QAE851996:QAL851997 QKA851996:QKH851997 QTW851996:QUD851997 RDS851996:RDZ851997 RNO851996:RNV851997 RXK851996:RXR851997 SHG851996:SHN851997 SRC851996:SRJ851997 TAY851996:TBF851997 TKU851996:TLB851997 TUQ851996:TUX851997 UEM851996:UET851997 UOI851996:UOP851997 UYE851996:UYL851997 VIA851996:VIH851997 VRW851996:VSD851997 WBS851996:WBZ851997 WLO851996:WLV851997 WVK851996:WVR851997 C917532:J917533 IY917532:JF917533 SU917532:TB917533 ACQ917532:ACX917533 AMM917532:AMT917533 AWI917532:AWP917533 BGE917532:BGL917533 BQA917532:BQH917533 BZW917532:CAD917533 CJS917532:CJZ917533 CTO917532:CTV917533 DDK917532:DDR917533 DNG917532:DNN917533 DXC917532:DXJ917533 EGY917532:EHF917533 EQU917532:ERB917533 FAQ917532:FAX917533 FKM917532:FKT917533 FUI917532:FUP917533 GEE917532:GEL917533 GOA917532:GOH917533 GXW917532:GYD917533 HHS917532:HHZ917533 HRO917532:HRV917533 IBK917532:IBR917533 ILG917532:ILN917533 IVC917532:IVJ917533 JEY917532:JFF917533 JOU917532:JPB917533 JYQ917532:JYX917533 KIM917532:KIT917533 KSI917532:KSP917533 LCE917532:LCL917533 LMA917532:LMH917533 LVW917532:LWD917533 MFS917532:MFZ917533 MPO917532:MPV917533 MZK917532:MZR917533 NJG917532:NJN917533 NTC917532:NTJ917533 OCY917532:ODF917533 OMU917532:ONB917533 OWQ917532:OWX917533 PGM917532:PGT917533 PQI917532:PQP917533 QAE917532:QAL917533 QKA917532:QKH917533 QTW917532:QUD917533 RDS917532:RDZ917533 RNO917532:RNV917533 RXK917532:RXR917533 SHG917532:SHN917533 SRC917532:SRJ917533 TAY917532:TBF917533 TKU917532:TLB917533 TUQ917532:TUX917533 UEM917532:UET917533 UOI917532:UOP917533 UYE917532:UYL917533 VIA917532:VIH917533 VRW917532:VSD917533 WBS917532:WBZ917533 WLO917532:WLV917533 WVK917532:WVR917533 C983068:J983069 IY983068:JF983069 SU983068:TB983069 ACQ983068:ACX983069 AMM983068:AMT983069 AWI983068:AWP983069 BGE983068:BGL983069 BQA983068:BQH983069 BZW983068:CAD983069 CJS983068:CJZ983069 CTO983068:CTV983069 DDK983068:DDR983069 DNG983068:DNN983069 DXC983068:DXJ983069 EGY983068:EHF983069 EQU983068:ERB983069 FAQ983068:FAX983069 FKM983068:FKT983069 FUI983068:FUP983069 GEE983068:GEL983069 GOA983068:GOH983069 GXW983068:GYD983069 HHS983068:HHZ983069 HRO983068:HRV983069 IBK983068:IBR983069 ILG983068:ILN983069 IVC983068:IVJ983069 JEY983068:JFF983069 JOU983068:JPB983069 JYQ983068:JYX983069 KIM983068:KIT983069 KSI983068:KSP983069 LCE983068:LCL983069 LMA983068:LMH983069 LVW983068:LWD983069 MFS983068:MFZ983069 MPO983068:MPV983069 MZK983068:MZR983069 NJG983068:NJN983069 NTC983068:NTJ983069 OCY983068:ODF983069 OMU983068:ONB983069 OWQ983068:OWX983069 PGM983068:PGT983069 PQI983068:PQP983069 QAE983068:QAL983069 QKA983068:QKH983069 QTW983068:QUD983069 RDS983068:RDZ983069 RNO983068:RNV983069 RXK983068:RXR983069 SHG983068:SHN983069 SRC983068:SRJ983069 TAY983068:TBF983069 TKU983068:TLB983069 TUQ983068:TUX983069 UEM983068:UET983069 UOI983068:UOP983069 UYE983068:UYL983069 VIA983068:VIH983069 VRW983068:VSD983069 WBS983068:WBZ983069 WLO983068:WLV983069 WVK983068:WVR983069">
      <formula1>$C$65512:$C$65514</formula1>
    </dataValidation>
  </dataValidations>
  <pageMargins left="0.7" right="0.7" top="0.75" bottom="0.75" header="0.3" footer="0.3"/>
  <pageSetup paperSize="9" scale="75" orientation="portrait"/>
  <headerFooter scaleWithDoc="1" alignWithMargins="0" differentFirst="0" differentOddEven="0"/>
  <legacyDrawing r:id="rId2"/>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WC Base Document" ma:contentTypeID="0x010100A552A2E95D742247963FFBA3166FB31200C5776116CA769F4988E4FCA84C584608" ma:contentTypeVersion="5" ma:contentTypeDescription="Cheshire West Base document" ma:contentTypeScope="" ma:versionID="c2583950a418fd16c17a27c39b8a2ba5">
  <xsd:schema xmlns:xsd="http://www.w3.org/2001/XMLSchema" xmlns:xs="http://www.w3.org/2001/XMLSchema" xmlns:p="http://schemas.microsoft.com/office/2006/metadata/properties" xmlns:ns2="6e397543-0d13-48ad-ab8c-5881c90d2508" targetNamespace="http://schemas.microsoft.com/office/2006/metadata/properties" ma:root="true" ma:fieldsID="e318967c18c1eceb90ed8d84139d3ccd" ns2:_="">
    <xsd:import namespace="6e397543-0d13-48ad-ab8c-5881c90d250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397543-0d13-48ad-ab8c-5881c90d250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e397543-0d13-48ad-ab8c-5881c90d2508">45CPNUCDCPCF-668625489-2332</_dlc_DocId>
    <_dlc_DocIdUrl xmlns="6e397543-0d13-48ad-ab8c-5881c90d2508">
      <Url>https://ourcheshire.sharepoint.com/sites/CWC-EXT-climate/_layouts/15/DocIdRedir.aspx?ID=45CPNUCDCPCF-668625489-2332</Url>
      <Description>45CPNUCDCPCF-668625489-2332</Description>
    </_dlc_DocIdUrl>
  </documentManagement>
</p:properties>
</file>

<file path=customXml/item5.xml><?xml version="1.0" encoding="utf-8"?>
<p:properties xmlns:xsi="http://www.w3.org/2001/XMLSchema-instance" xmlns:pc="http://schemas.microsoft.com/office/infopath/2007/PartnerControls" xmlns:p="http://schemas.microsoft.com/office/2006/metadata/properties">
  <documentManagement>
    <_dlc_DocId xmlns="6e397543-0d13-48ad-ab8c-5881c90d2508">45CPNUCDCPCF-668625489-2332</_dlc_DocId>
    <_dlc_DocIdUrl xmlns="6e397543-0d13-48ad-ab8c-5881c90d2508">
      <Url xmlns="6e397543-0d13-48ad-ab8c-5881c90d2508">https://ourcheshire.sharepoint.com/sites/CWC-EXT-climate/_layouts/15/DocIdRedir.aspx?ID=45CPNUCDCPCF-668625489-2332</Url>
      <Description xmlns="6e397543-0d13-48ad-ab8c-5881c90d2508">45CPNUCDCPCF-668625489-2332</Description>
    </_dlc_DocIdUrl>
  </documentManagement>
</p:properties>
</file>

<file path=customXml/itemProps1.xml><?xml version="1.0" encoding="utf-8"?>
<ds:datastoreItem xmlns:ds="http://schemas.openxmlformats.org/officeDocument/2006/customXml" ds:itemID="{EFD05A63-9D21-4299-A994-669D0C1911B3}">
  <ds:schemaRefs>
    <ds:schemaRef ds:uri="http://schemas.microsoft.com/sharepoint/v3/contenttype/forms"/>
  </ds:schemaRefs>
</ds:datastoreItem>
</file>

<file path=customXml/itemProps2.xml><?xml version="1.0" encoding="utf-8"?>
<ds:datastoreItem xmlns:ds="http://schemas.openxmlformats.org/officeDocument/2006/customXml" ds:itemID="{AFD57828-EA2A-4A8B-8EBD-775FD180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397543-0d13-48ad-ab8c-5881c90d25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B6D939-8144-4D62-845C-993E2BCE148F}">
  <ds:schemaRefs>
    <ds:schemaRef ds:uri="http://schemas.microsoft.com/sharepoint/events"/>
  </ds:schemaRefs>
</ds:datastoreItem>
</file>

<file path=customXml/itemProps4.xml><?xml version="1.0" encoding="utf-8"?>
<ds:datastoreItem xmlns:ds="http://schemas.openxmlformats.org/officeDocument/2006/customXml" ds:itemID="{2EAAC8D0-1EA1-46BF-B6E0-F9EC7F80036A}">
  <ds:schemaRefs>
    <ds:schemaRef ds:uri="Microsoft.SharePoint.Taxonomy.ContentTypeSync"/>
  </ds:schemaRefs>
</ds:datastoreItem>
</file>

<file path=customXml/itemProps5.xml><?xml version="1.0" encoding="utf-8"?>
<ds:datastoreItem xmlns:ds="http://schemas.openxmlformats.org/officeDocument/2006/customXml" ds:itemID="{8E566064-0D2A-43C0-B3EB-A057C3CABF49}">
  <ds:schemaRefs>
    <ds:schemaRef ds:uri="http://schemas.microsoft.com/office/2006/metadata/properties"/>
    <ds:schemaRef ds:uri="http://schemas.microsoft.com/office/infopath/2007/PartnerControls"/>
    <ds:schemaRef ds:uri="6e397543-0d13-48ad-ab8c-5881c90d2508"/>
  </ds:schemaRefs>
</ds:datastoreItem>
</file>

<file path=docProps/app.xml><?xml version="1.0" encoding="utf-8"?>
<Properties xmlns="http://schemas.openxmlformats.org/officeDocument/2006/extended-properties">
  <Application>Microsoft Excel</Application>
  <Company>Cheshire Shared Services</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AY411R</dc:creator>
  <dc:description/>
  <cp:keywords/>
  <cp:lastModifiedBy>Mr Jonathan Mylward</cp:lastModifiedBy>
  <dcterms:created xsi:type="dcterms:W3CDTF">2012-10-22T08:57:10Z</dcterms:created>
  <dcterms:modified xsi:type="dcterms:W3CDTF">2023-07-12T13:51:04Z</dcterms:modified>
  <dc:subject/>
  <dc:title>appendix-1-capital-business-case-2023-27-blank</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0x010100A552A2E95D742247963FFBA3166FB31200C5776116CA769F4988E4FCA84C584608</vt:lpstr>
  </property>
  <property fmtid="{D5CDD505-2E9C-101B-9397-08002B2CF9AE}" pid="3" name="_dlc_DocIdItemGuid">
    <vt:lpstr>41040ed4-f9db-4870-940d-f704e40725f2</vt:lpstr>
  </property>
  <property fmtid="{D5CDD505-2E9C-101B-9397-08002B2CF9AE}" pid="4" name="Order">
    <vt:r8>218900</vt:r8>
  </property>
</Properties>
</file>